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25"/>
  <c r="E35"/>
  <c r="E36"/>
  <c r="E38"/>
  <c r="E39"/>
  <c r="E40"/>
  <c r="E41"/>
  <c r="E42"/>
  <c r="E44"/>
  <c r="E51"/>
  <c r="E92"/>
  <c r="E98"/>
  <c r="E100"/>
  <c r="E167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91"/>
  <c r="E292"/>
  <c r="E295"/>
  <c r="E296"/>
  <c r="E297"/>
  <c r="E369"/>
  <c r="E370"/>
  <c r="E371"/>
  <c r="E372"/>
  <c r="E421"/>
  <c r="E422"/>
  <c r="E424"/>
  <c r="E425"/>
  <c r="E427"/>
  <c r="E430"/>
  <c r="E455"/>
  <c r="E468"/>
  <c r="E469"/>
  <c r="E505"/>
  <c r="E506"/>
  <c r="E507"/>
  <c r="E508"/>
  <c r="E509"/>
  <c r="E510"/>
  <c r="E511"/>
  <c r="E512"/>
  <c r="E513"/>
  <c r="E514"/>
  <c r="E515"/>
  <c r="E516"/>
  <c r="E517"/>
  <c r="E518"/>
  <c r="E519"/>
  <c r="E520"/>
  <c r="E537"/>
  <c r="E540"/>
  <c r="E542"/>
  <c r="E544"/>
  <c r="E549"/>
  <c r="E551"/>
  <c r="E552"/>
  <c r="E553"/>
  <c r="E554"/>
  <c r="E555"/>
  <c r="E556"/>
  <c r="E557"/>
  <c r="E584"/>
  <c r="E589"/>
  <c r="E599"/>
  <c r="E600"/>
  <c r="E601"/>
  <c r="E602"/>
  <c r="E603"/>
  <c r="E605"/>
  <c r="E606"/>
  <c r="E659"/>
  <c r="E660"/>
  <c r="E661"/>
  <c r="E662"/>
</calcChain>
</file>

<file path=xl/sharedStrings.xml><?xml version="1.0" encoding="utf-8"?>
<sst xmlns="http://schemas.openxmlformats.org/spreadsheetml/2006/main" count="3201" uniqueCount="834">
  <si>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</si>
  <si>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</si>
  <si>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</si>
  <si>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</si>
  <si>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</si>
  <si>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</si>
  <si>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</si>
  <si>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</si>
  <si>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EXCAVATOR TRACKED</t>
  </si>
  <si>
    <t>COMPACTOR</t>
  </si>
  <si>
    <t>LOADER</t>
  </si>
  <si>
    <t>C SERIES</t>
  </si>
  <si>
    <t>ENGINE</t>
  </si>
  <si>
    <t>EXCAVATOR COMPACT</t>
  </si>
  <si>
    <t>Equipment </t>
  </si>
  <si>
    <t>Year </t>
  </si>
  <si>
    <t>Equipment Type </t>
  </si>
  <si>
    <t>Equipment Options </t>
  </si>
  <si>
    <t>Engine</t>
  </si>
  <si>
    <t>K SERIES</t>
  </si>
  <si>
    <t>MISC EQUIPMENT</t>
  </si>
  <si>
    <t>AV SERIES</t>
  </si>
  <si>
    <t>SKID STEER LOADER</t>
  </si>
  <si>
    <t>GEHL 3635</t>
  </si>
  <si>
    <t>BOOM LIFT</t>
  </si>
  <si>
    <t>DEUTZ F4L1011</t>
  </si>
  <si>
    <t>LOADER WHEELED</t>
  </si>
  <si>
    <t>900 SERIES</t>
  </si>
  <si>
    <t>L SERIES</t>
  </si>
  <si>
    <t>COMPRESSOR</t>
  </si>
  <si>
    <t>400 SERIES</t>
  </si>
  <si>
    <t>PAVER</t>
  </si>
  <si>
    <t>AP SERIES</t>
  </si>
  <si>
    <t>CB SERIES</t>
  </si>
  <si>
    <t>AEBI TC07</t>
  </si>
  <si>
    <t>TC SERIES</t>
  </si>
  <si>
    <t>KUBOTA D782</t>
  </si>
  <si>
    <t>AEBI TP1000</t>
  </si>
  <si>
    <t>TP SERIES</t>
  </si>
  <si>
    <t>AHLMANN AF60E</t>
  </si>
  <si>
    <t>AF SERIES</t>
  </si>
  <si>
    <t>DEUTZ F3L1011</t>
  </si>
  <si>
    <t>AHLMANN AL100</t>
  </si>
  <si>
    <t>AL SERIES</t>
  </si>
  <si>
    <t>DEUTZ F4L2011</t>
  </si>
  <si>
    <t>AHLMANN AL6</t>
  </si>
  <si>
    <t>DEUTZ F2L511</t>
  </si>
  <si>
    <t>AHLMANN AL6B</t>
  </si>
  <si>
    <t>AHLMANN AL70E</t>
  </si>
  <si>
    <t>DEUTZ 4FL2011</t>
  </si>
  <si>
    <t>AHLMANN AL75</t>
  </si>
  <si>
    <t>DEUTZ BF4L1011FT</t>
  </si>
  <si>
    <t>AHLMANN AL85T</t>
  </si>
  <si>
    <t>AHLMANN AL8D</t>
  </si>
  <si>
    <t>DEUTZ BF4L1011</t>
  </si>
  <si>
    <t>AHLMANN AS4</t>
  </si>
  <si>
    <t>AS SERIES</t>
  </si>
  <si>
    <t>DEUTZ BF3L1011</t>
  </si>
  <si>
    <t>AHLMANN AS45</t>
  </si>
  <si>
    <t>AHLMANN AS5</t>
  </si>
  <si>
    <t>AHLMANN AS50</t>
  </si>
  <si>
    <t>AHLMANN AS5S</t>
  </si>
  <si>
    <t>AHLMANN AS6</t>
  </si>
  <si>
    <t>AHLMANN AS6S</t>
  </si>
  <si>
    <t>AHLMANN AS70</t>
  </si>
  <si>
    <t>AHLMANN AS90</t>
  </si>
  <si>
    <t>DEUTZ BF4L1011F</t>
  </si>
  <si>
    <t>AMMANN AV75</t>
  </si>
  <si>
    <t>AMMANN AV95</t>
  </si>
  <si>
    <t>DEUTZ BF1012E</t>
  </si>
  <si>
    <t>ANTONIO CARRARO 3200</t>
  </si>
  <si>
    <t>TIGRECAR</t>
  </si>
  <si>
    <t>ANTONIO CARRARO 4300</t>
  </si>
  <si>
    <t>SUPERTIGRE</t>
  </si>
  <si>
    <t>LOMBARDINI LDW1504</t>
  </si>
  <si>
    <t>ANTONIO CARRARO 7000</t>
  </si>
  <si>
    <t>VM MOTORI 1053SU</t>
  </si>
  <si>
    <t>TIGRONE</t>
  </si>
  <si>
    <t>TROPICAL</t>
  </si>
  <si>
    <t>ANTONIO CARRARO 7000SM</t>
  </si>
  <si>
    <t>SUPERTIGRONE</t>
  </si>
  <si>
    <t>VM MOTORI 1503SU</t>
  </si>
  <si>
    <t>ANTONIO CARRARO RS</t>
  </si>
  <si>
    <t>TIGROTTO</t>
  </si>
  <si>
    <t>RUGGERINI RD180</t>
  </si>
  <si>
    <t>ATLAS COPCO XA146</t>
  </si>
  <si>
    <t>ATLAS COPCO XA186</t>
  </si>
  <si>
    <t>ATLAS COPCO XA30D</t>
  </si>
  <si>
    <t>DEUTZ F1L511D</t>
  </si>
  <si>
    <t>ATLAS COPCO XAHS106</t>
  </si>
  <si>
    <t>ATLAS COPCO XAHS146</t>
  </si>
  <si>
    <t>ATLAS COPCO XAHS186</t>
  </si>
  <si>
    <t>ATLAS COPCO XAS146</t>
  </si>
  <si>
    <t>ATLAS COPCO XAS186</t>
  </si>
  <si>
    <t>ATLAS COPCO XAS30D</t>
  </si>
  <si>
    <t>ATLAS COPCO XAS32</t>
  </si>
  <si>
    <t>ATLAS COPCO XAS35</t>
  </si>
  <si>
    <t>DEUTZ F2L1011</t>
  </si>
  <si>
    <t>ATLAS COPCO XAS45</t>
  </si>
  <si>
    <t>ATLAS COPCO XAS55</t>
  </si>
  <si>
    <t>ATLAS COPCO XAS66SRS</t>
  </si>
  <si>
    <t>DEUTZ F3M1011F</t>
  </si>
  <si>
    <t>ATLAS COPCO XAS70D</t>
  </si>
  <si>
    <t>ATLAS COPCO XAS75D</t>
  </si>
  <si>
    <t>ATLAS COPCO XAS76</t>
  </si>
  <si>
    <t>ATLAS COPCO XAS76SRS</t>
  </si>
  <si>
    <t>ATLAS COPCO XAS90D</t>
  </si>
  <si>
    <t>ATLAS COPCO XAS96SRS</t>
  </si>
  <si>
    <t>ATLAS COPCO XASS30D</t>
  </si>
  <si>
    <t>ATLAS WEYHAUSEN 1004</t>
  </si>
  <si>
    <t>CONSTRUCTION EQUIPMENT</t>
  </si>
  <si>
    <t>ATLAS WEYHAUSEN 1104</t>
  </si>
  <si>
    <t>ATLAS WEYHAUSEN 1104M</t>
  </si>
  <si>
    <t>ATLAS WEYHAUSEN 1204</t>
  </si>
  <si>
    <t>ATLAS WEYHAUSEN 1204M</t>
  </si>
  <si>
    <t>- 1204M</t>
  </si>
  <si>
    <t>ATLAS WEYHAUSEN 32C</t>
  </si>
  <si>
    <t>DEUTZ F4M1008</t>
  </si>
  <si>
    <t>ATLAS WEYHAUSEN 32E</t>
  </si>
  <si>
    <t>ATLAS WEYHAUSEN 404</t>
  </si>
  <si>
    <t>PERKINS 103.10</t>
  </si>
  <si>
    <t>ATLAS WEYHAUSEN 42C</t>
  </si>
  <si>
    <t>ATLAS WEYHAUSEN 42E</t>
  </si>
  <si>
    <t>ATLAS WEYHAUSEN 45</t>
  </si>
  <si>
    <t>DEUTZ F3L1011F</t>
  </si>
  <si>
    <t>ATLAS WEYHAUSEN 45B</t>
  </si>
  <si>
    <t>DEUTZ F2L511D</t>
  </si>
  <si>
    <t>ATLAS WEYHAUSEN 46C</t>
  </si>
  <si>
    <t>ATLAS WEYHAUSEN 46E</t>
  </si>
  <si>
    <t>ATLAS WEYHAUSEN 52D</t>
  </si>
  <si>
    <t>ATLAS WEYHAUSEN 52E</t>
  </si>
  <si>
    <t>DEUTZ BF4L1011T</t>
  </si>
  <si>
    <t>ATLAS WEYHAUSEN 604</t>
  </si>
  <si>
    <t>PERKINS 103.15</t>
  </si>
  <si>
    <t>ATLAS WEYHAUSEN 62D</t>
  </si>
  <si>
    <t>ATLAS WEYHAUSEN 62E</t>
  </si>
  <si>
    <t>ATLAS WEYHAUSEN 65</t>
  </si>
  <si>
    <t>ATLAS WEYHAUSEN 72E</t>
  </si>
  <si>
    <t>ATLAS WEYHAUSEN 804</t>
  </si>
  <si>
    <t>PERKINS 104.19</t>
  </si>
  <si>
    <t>ATLAS WEYHAUSEN 804M</t>
  </si>
  <si>
    <t>PERKINS 104.22</t>
  </si>
  <si>
    <t>ATLAS WEYHAUSEN AB1004</t>
  </si>
  <si>
    <t>DEUTZ F4L912</t>
  </si>
  <si>
    <t>ATLAS WEYHAUSEN AB1104</t>
  </si>
  <si>
    <t>ATLAS WEYHAUSEN AR40</t>
  </si>
  <si>
    <t>AR SERIES</t>
  </si>
  <si>
    <t>DEUTZ 72E</t>
  </si>
  <si>
    <t>DEUTZ 62E</t>
  </si>
  <si>
    <t>DEUTZ 52E</t>
  </si>
  <si>
    <t>DEUTZ 46E</t>
  </si>
  <si>
    <t>ATLAS WEYHAUSEN AR40A</t>
  </si>
  <si>
    <t>ATLAS WEYHAUSEN AR41A</t>
  </si>
  <si>
    <t>ATLAS WEYHAUSEN AR41B</t>
  </si>
  <si>
    <t>ATLAS WEYHAUSEN AR42C</t>
  </si>
  <si>
    <t>ATLAS WEYHAUSEN AR45B</t>
  </si>
  <si>
    <t>ATLAS WEYHAUSEN AR46C</t>
  </si>
  <si>
    <t>ATLAS WEYHAUSEN AR51</t>
  </si>
  <si>
    <t>ATLAS WEYHAUSEN AR51A</t>
  </si>
  <si>
    <t>ATLAS WEYHAUSEN AR51B</t>
  </si>
  <si>
    <t>ATLAS WEYHAUSEN AR52D</t>
  </si>
  <si>
    <t>ATLAS WEYHAUSEN AR52E</t>
  </si>
  <si>
    <t>ATLAS WEYHAUSEN AR62D</t>
  </si>
  <si>
    <t>AVELING-BARFORD VV100</t>
  </si>
  <si>
    <t>AVELING-BARFORD VV125</t>
  </si>
  <si>
    <t>BELARUS TRACTORS 310.5</t>
  </si>
  <si>
    <t>KOHLER LDW1603</t>
  </si>
  <si>
    <t>BELARUS TRACTORS 622</t>
  </si>
  <si>
    <t>LOMBARDINI LDW2204T</t>
  </si>
  <si>
    <t>BENFORD 100</t>
  </si>
  <si>
    <t>BENFORD 120</t>
  </si>
  <si>
    <t>BENFORD 20</t>
  </si>
  <si>
    <t>DEUTZ F1L210</t>
  </si>
  <si>
    <t>BENFORD 75</t>
  </si>
  <si>
    <t>BENFORD 90</t>
  </si>
  <si>
    <t>BENFORD H100</t>
  </si>
  <si>
    <t>BENFORD LM31D</t>
  </si>
  <si>
    <t>BENFORD LM31S</t>
  </si>
  <si>
    <t>DEUTZ F1L210D</t>
  </si>
  <si>
    <t>BENFORD LM36S</t>
  </si>
  <si>
    <t>BENFORD LM40S</t>
  </si>
  <si>
    <t>BENFORD LM46B</t>
  </si>
  <si>
    <t>BENFORD LM46BS</t>
  </si>
  <si>
    <t>BENFORD LM46S</t>
  </si>
  <si>
    <t>DEUTZ F1L511</t>
  </si>
  <si>
    <t>BENFORD LM50S</t>
  </si>
  <si>
    <t>BITELLI CORVO DTV30</t>
  </si>
  <si>
    <t>BITELLI MICHELINO DTV22</t>
  </si>
  <si>
    <t>BITELLI TOPOLINO DTV18</t>
  </si>
  <si>
    <t>BITELLI TS7</t>
  </si>
  <si>
    <t>BLAW KNOX PF22</t>
  </si>
  <si>
    <t>FINISHER ROAD</t>
  </si>
  <si>
    <t>BOBCAT 442</t>
  </si>
  <si>
    <t>DEUTZ BF4M2011</t>
  </si>
  <si>
    <t>BOMAG 100AD-2</t>
  </si>
  <si>
    <t>BOMAG 100ADL</t>
  </si>
  <si>
    <t>BOMAG 120AD-2</t>
  </si>
  <si>
    <t>BOMAG 122D</t>
  </si>
  <si>
    <t>DEUTZ F1L210D1</t>
  </si>
  <si>
    <t>BOMAG 142D-2</t>
  </si>
  <si>
    <t>BOMAG 142PD-2</t>
  </si>
  <si>
    <t>BOMAG 142PDB-2</t>
  </si>
  <si>
    <t>BOMAG 75ADL</t>
  </si>
  <si>
    <t>BOMAG 90ADL</t>
  </si>
  <si>
    <t>BOMAG BW100AC3</t>
  </si>
  <si>
    <t>BOMAG BW100AD</t>
  </si>
  <si>
    <t>BOMAG BW100AD2</t>
  </si>
  <si>
    <t>BOMAG BW100AD3</t>
  </si>
  <si>
    <t>BOMAG BW100ADL</t>
  </si>
  <si>
    <t>BOMAG BW120AC3</t>
  </si>
  <si>
    <t>BOMAG BW120AD3</t>
  </si>
  <si>
    <t>BOMAG BW122D</t>
  </si>
  <si>
    <t>BOMAG BW124D</t>
  </si>
  <si>
    <t>BOMAG BW124PD</t>
  </si>
  <si>
    <t>BOMAG BW125ACH</t>
  </si>
  <si>
    <t>BOMAG BW125ADH</t>
  </si>
  <si>
    <t>BOMAG BW135AC</t>
  </si>
  <si>
    <t>BOMAG BW135AD</t>
  </si>
  <si>
    <t>BOMAG BW141AD2</t>
  </si>
  <si>
    <t>BOMAG BW142AD2</t>
  </si>
  <si>
    <t>BOMAG BW142D2</t>
  </si>
  <si>
    <t>BOMAG BW142PD2</t>
  </si>
  <si>
    <t>BOMAG BW142PDB2</t>
  </si>
  <si>
    <t>BOMAG BW144AC2</t>
  </si>
  <si>
    <t>BOMAG BW144AD2</t>
  </si>
  <si>
    <t>BOMAG BW151AC2</t>
  </si>
  <si>
    <t>BOMAG BW151AD2</t>
  </si>
  <si>
    <t>BOMAG BW172AD2</t>
  </si>
  <si>
    <t>BOMAG BW172D2</t>
  </si>
  <si>
    <t>BOMAG BW172DH2</t>
  </si>
  <si>
    <t>BOMAG BW172DS2</t>
  </si>
  <si>
    <t>BOMAG BW172PD2</t>
  </si>
  <si>
    <t>BOMAG BW172PDB2</t>
  </si>
  <si>
    <t>BOMAG BW172PDH2</t>
  </si>
  <si>
    <t>BOMAG BW75AD</t>
  </si>
  <si>
    <t>BOMAG BW75ADL</t>
  </si>
  <si>
    <t>BOMAG BW90ADL</t>
  </si>
  <si>
    <t>BOMAG BWL72D-2</t>
  </si>
  <si>
    <t>CATERPILLAR AP200B</t>
  </si>
  <si>
    <t>HATZ 2M40</t>
  </si>
  <si>
    <t>CATERPILLAR CB224C</t>
  </si>
  <si>
    <t>HATZ 2M40L</t>
  </si>
  <si>
    <t>COMPAIR 100</t>
  </si>
  <si>
    <t>COMPAIR 125</t>
  </si>
  <si>
    <t>COMPAIR 25</t>
  </si>
  <si>
    <t>COMPAIR 37</t>
  </si>
  <si>
    <t>COMPAIR 65</t>
  </si>
  <si>
    <t>COMPAIR 85</t>
  </si>
  <si>
    <t>COMPAIR C50</t>
  </si>
  <si>
    <t>DEUTZ F4M1011F</t>
  </si>
  <si>
    <t>COMPAIR C57-14</t>
  </si>
  <si>
    <t>DEUTZ BF4M1011F</t>
  </si>
  <si>
    <t>COMPAIR C58-12</t>
  </si>
  <si>
    <t>COMPAIR C59-10</t>
  </si>
  <si>
    <t>COMPAIR C62</t>
  </si>
  <si>
    <t>COMPAIR C76</t>
  </si>
  <si>
    <t>COMPAIR DS30</t>
  </si>
  <si>
    <t>DEUTZ F2M1011F</t>
  </si>
  <si>
    <t>COMPAIR DS40</t>
  </si>
  <si>
    <t>COMPAIR DS40-42</t>
  </si>
  <si>
    <t>COMPAIR DS41</t>
  </si>
  <si>
    <t>COMPAIR DS50</t>
  </si>
  <si>
    <t>COMPAIR DS70</t>
  </si>
  <si>
    <t>COMPAIR DS71</t>
  </si>
  <si>
    <t>COMPAIR DS72</t>
  </si>
  <si>
    <t>COMPAIR DS74</t>
  </si>
  <si>
    <t>COMPAIR Z37</t>
  </si>
  <si>
    <t>COMPAIR Z42</t>
  </si>
  <si>
    <t>COMPAIR Z51</t>
  </si>
  <si>
    <t>COMPAIR Z73</t>
  </si>
  <si>
    <t>COMPAIR ZITAIR 100</t>
  </si>
  <si>
    <t>COMPAIR ZITAIR 125</t>
  </si>
  <si>
    <t>COMPAIR ZITAIR 65</t>
  </si>
  <si>
    <t>COMPAIR ZITAIR 85</t>
  </si>
  <si>
    <t>DEMAG 20 DS</t>
  </si>
  <si>
    <t>CRANE MOBILE</t>
  </si>
  <si>
    <t>DEUTZ F2L208F</t>
  </si>
  <si>
    <t>DEMAG 20 DS-2</t>
  </si>
  <si>
    <t>DEMAG 20 DS-3</t>
  </si>
  <si>
    <t>DEMAG 25 DS</t>
  </si>
  <si>
    <t>DEMAG 28 DS</t>
  </si>
  <si>
    <t>DEMAG 30 DS-1</t>
  </si>
  <si>
    <t>DEMAG 30 DS-2</t>
  </si>
  <si>
    <t>DEMAG 40 DS-1</t>
  </si>
  <si>
    <t>DEMAG 40 DS-2</t>
  </si>
  <si>
    <t>DEMAG 40 DS-21</t>
  </si>
  <si>
    <t>DEUTZ F3L011</t>
  </si>
  <si>
    <t>DEMAG 50 DS-1</t>
  </si>
  <si>
    <t>DEMAG 70</t>
  </si>
  <si>
    <t>DEMAG 71</t>
  </si>
  <si>
    <t>DEMAG 72</t>
  </si>
  <si>
    <t>DEMAG 74</t>
  </si>
  <si>
    <t>DEMAG CR 50 HD</t>
  </si>
  <si>
    <t>DRILLING EQUIPMENT</t>
  </si>
  <si>
    <t>DEMAG CR 55 HD</t>
  </si>
  <si>
    <t>DEMAG DF 115 SP</t>
  </si>
  <si>
    <t>- DF 115 SP</t>
  </si>
  <si>
    <t>DEMAG DF 40 C</t>
  </si>
  <si>
    <t>- DF 40 C</t>
  </si>
  <si>
    <t>DEMAG DF 45 C</t>
  </si>
  <si>
    <t>- DF 45 C</t>
  </si>
  <si>
    <t>DEMAG DF 5 C</t>
  </si>
  <si>
    <t>DEUTZ F2L912</t>
  </si>
  <si>
    <t>DEMAG DF 85 P</t>
  </si>
  <si>
    <t>- DF 85 P</t>
  </si>
  <si>
    <t>DEMAG DF 95 P</t>
  </si>
  <si>
    <t>- DF 95 P</t>
  </si>
  <si>
    <t>DEUTZ A1L612</t>
  </si>
  <si>
    <t>DEUTZ A2L410</t>
  </si>
  <si>
    <t>DEUTZ A2L911</t>
  </si>
  <si>
    <t>DEUTZ A2L912</t>
  </si>
  <si>
    <t>DEUTZ A3L911</t>
  </si>
  <si>
    <t>DEUTZ A3L912</t>
  </si>
  <si>
    <t>DEUTZ A4L911</t>
  </si>
  <si>
    <t>DEUTZ A4L912</t>
  </si>
  <si>
    <t>DEUTZ BF4L413</t>
  </si>
  <si>
    <t>DEUTZ BF4M1008F</t>
  </si>
  <si>
    <t>DEUTZ BF4M1010</t>
  </si>
  <si>
    <t>DEUTZ BF4M1010C</t>
  </si>
  <si>
    <t>DEUTZ BF4M1011</t>
  </si>
  <si>
    <t>DEUTZ BF4M1012</t>
  </si>
  <si>
    <t>DEUTZ BF4M1012E</t>
  </si>
  <si>
    <t>DEUTZ BF4M1013</t>
  </si>
  <si>
    <t>DEUTZ BF4M1013E</t>
  </si>
  <si>
    <t>DEUTZ BF6M1012</t>
  </si>
  <si>
    <t>DEUTZ BF6M1013E</t>
  </si>
  <si>
    <t>DEUTZ F1L411</t>
  </si>
  <si>
    <t>DEUTZ F2L208</t>
  </si>
  <si>
    <t>DEUTZ F2L410</t>
  </si>
  <si>
    <t>DEUTZ F2L411</t>
  </si>
  <si>
    <t>DEUTZ F2L911</t>
  </si>
  <si>
    <t>DEUTZ F2L913</t>
  </si>
  <si>
    <t>DEUTZ F2LH511D</t>
  </si>
  <si>
    <t>DEUTZ F2M1008F</t>
  </si>
  <si>
    <t>DEUTZ F2M1011</t>
  </si>
  <si>
    <t>DEUTZ F3L911</t>
  </si>
  <si>
    <t>DEUTZ F3L912</t>
  </si>
  <si>
    <t>DEUTZ F3L913</t>
  </si>
  <si>
    <t>DEUTZ F3M1008F</t>
  </si>
  <si>
    <t>DEUTZ F3M1011</t>
  </si>
  <si>
    <t>DEUTZ F4L911</t>
  </si>
  <si>
    <t>DEUTZ F4L913</t>
  </si>
  <si>
    <t>DEUTZ F4M1008F</t>
  </si>
  <si>
    <t>DEUTZ F4M1011</t>
  </si>
  <si>
    <t>DEUTZ F4M1012E</t>
  </si>
  <si>
    <t>DEUTZ-FAHR 4.70</t>
  </si>
  <si>
    <t>DEUTZ-FAHR 4.80</t>
  </si>
  <si>
    <t>DEUTZ-FAHR 4.85</t>
  </si>
  <si>
    <t>DEUTZ BF4M1012EC</t>
  </si>
  <si>
    <t>DEUTZ-FAHR 4.90</t>
  </si>
  <si>
    <t>DEUTZ-FAHR 4.95</t>
  </si>
  <si>
    <t>DEUTZ-FAHR AGRONTRON 85</t>
  </si>
  <si>
    <t>DEUTZ-FAHR AGROXTRA DX36V</t>
  </si>
  <si>
    <t>DEUTZ-FAHR D2506</t>
  </si>
  <si>
    <t>DEUTZ-FAHR D2807</t>
  </si>
  <si>
    <t>DEUTZ-FAHR D3006</t>
  </si>
  <si>
    <t>DEUTZ-FAHR D3007</t>
  </si>
  <si>
    <t>DEUTZ-FAHR D3607</t>
  </si>
  <si>
    <t>D07 SERIES</t>
  </si>
  <si>
    <t>DEUTZ-FAHR D3607A</t>
  </si>
  <si>
    <t>DITCH WITCH 3500</t>
  </si>
  <si>
    <t>TRENCHER</t>
  </si>
  <si>
    <t>DITCH WITCH 3610</t>
  </si>
  <si>
    <t>DITCH WITCH 3700</t>
  </si>
  <si>
    <t>DITCH WITCH 440 JET TRAC</t>
  </si>
  <si>
    <t>- 440 JET TRAC</t>
  </si>
  <si>
    <t>DITCH WITCH 444A JET TRAC</t>
  </si>
  <si>
    <t>- 444A JET TRAC</t>
  </si>
  <si>
    <t>DITCH WITCH 4500</t>
  </si>
  <si>
    <t>DOPPSTADT 80</t>
  </si>
  <si>
    <t>TRAC</t>
  </si>
  <si>
    <t>DYNAPAC 10</t>
  </si>
  <si>
    <t>DYNAPAC CC10</t>
  </si>
  <si>
    <t>DYNAPAC CC101</t>
  </si>
  <si>
    <t>DYNAPAC CC121</t>
  </si>
  <si>
    <t>DYNAPAC CC122</t>
  </si>
  <si>
    <t>DYNAPAC CC14</t>
  </si>
  <si>
    <t>DYNAPAC CC14G</t>
  </si>
  <si>
    <t>DYNAPAC CF11</t>
  </si>
  <si>
    <t>DYNAPAC CK11</t>
  </si>
  <si>
    <t>DYNAPAC F4C</t>
  </si>
  <si>
    <t>DYNAPAC F5C</t>
  </si>
  <si>
    <t>FENDT FARMER 203K</t>
  </si>
  <si>
    <t>200 SERIES</t>
  </si>
  <si>
    <t>FENDT FARMER 203VK</t>
  </si>
  <si>
    <t>FENDT FARMER 206F</t>
  </si>
  <si>
    <t>DEUTZ F3L914</t>
  </si>
  <si>
    <t>FENDT FARMER 206FA</t>
  </si>
  <si>
    <t>FENDT FARMER 206S</t>
  </si>
  <si>
    <t>FENDT FARMER 206V</t>
  </si>
  <si>
    <t>FENDT FARMER 206VA</t>
  </si>
  <si>
    <t>FENDT FARMER 207F</t>
  </si>
  <si>
    <t>FENDT FARMER 207FA</t>
  </si>
  <si>
    <t>FENDT FARMER 207S</t>
  </si>
  <si>
    <t>FENDT FARMER 207V</t>
  </si>
  <si>
    <t>FENDT FARMER 207VA</t>
  </si>
  <si>
    <t>FENDT FARMER 208FA</t>
  </si>
  <si>
    <t>DEUTZ F4L914</t>
  </si>
  <si>
    <t>FENDT FARMER 208P</t>
  </si>
  <si>
    <t>FENDT FARMER 208PA</t>
  </si>
  <si>
    <t>FENDT FARMER 208S</t>
  </si>
  <si>
    <t>FENDT FARMER 208V</t>
  </si>
  <si>
    <t>FENDT FARMER 208VA</t>
  </si>
  <si>
    <t>FENDT FARMER 209F</t>
  </si>
  <si>
    <t>FENDT FARMER 209FA</t>
  </si>
  <si>
    <t>FENDT FARMER 209P</t>
  </si>
  <si>
    <t>FENDT FARMER 209PA</t>
  </si>
  <si>
    <t>FENDT FARMER 209S</t>
  </si>
  <si>
    <t>FENDT FARMER 209V</t>
  </si>
  <si>
    <t>FENDT FARMER 209VA</t>
  </si>
  <si>
    <t>FENDT FARMER 240</t>
  </si>
  <si>
    <t>FENDT FARMER 240S</t>
  </si>
  <si>
    <t>FENDT FARMER 250SA</t>
  </si>
  <si>
    <t>FENDT FARMER 250V</t>
  </si>
  <si>
    <t>FENDT FARMER 250VA</t>
  </si>
  <si>
    <t>FENDT FARMER 260P</t>
  </si>
  <si>
    <t>FENDT FARMER 260PA</t>
  </si>
  <si>
    <t>FENDT FARMER 260S</t>
  </si>
  <si>
    <t>FENDT FARMER 260SA</t>
  </si>
  <si>
    <t>FENDT FARMER 260V</t>
  </si>
  <si>
    <t>FENDT FARMER 260VA</t>
  </si>
  <si>
    <t>FENDT FARMER 270V</t>
  </si>
  <si>
    <t>FENDT FARMER 270VA</t>
  </si>
  <si>
    <t>FENDT FARMER 275S</t>
  </si>
  <si>
    <t>FENDT FARMER 275SA</t>
  </si>
  <si>
    <t>FENDT FARMER 275V</t>
  </si>
  <si>
    <t>FENDT FARMER 275VA</t>
  </si>
  <si>
    <t>FENDT FARMER 280P</t>
  </si>
  <si>
    <t>FENDT FARMER 280PA</t>
  </si>
  <si>
    <t>FENDT FARMER 280S</t>
  </si>
  <si>
    <t>FENDT FARMER 280SA</t>
  </si>
  <si>
    <t>FENDT FARMER 280V</t>
  </si>
  <si>
    <t>FENDT FARMER 280VA</t>
  </si>
  <si>
    <t>GEHL 335</t>
  </si>
  <si>
    <t>AGRICULTURAL EQUIPMENT</t>
  </si>
  <si>
    <t>DEUTZ BF3M1011</t>
  </si>
  <si>
    <t>GEHL 435</t>
  </si>
  <si>
    <t>GEHL 445</t>
  </si>
  <si>
    <t>GENIE GS-4390RT</t>
  </si>
  <si>
    <t>SCISSOR LIFT</t>
  </si>
  <si>
    <t>GENIE GS-5390RT</t>
  </si>
  <si>
    <t>GENIE S-40</t>
  </si>
  <si>
    <t>DEUTZ F4L1011F</t>
  </si>
  <si>
    <t>GENIE S-80</t>
  </si>
  <si>
    <t>GENIE S-85</t>
  </si>
  <si>
    <t>GENIE Z-45/25</t>
  </si>
  <si>
    <t>GENIE Z-45/25 J</t>
  </si>
  <si>
    <t>GENIE Z-45/25 RT</t>
  </si>
  <si>
    <t>GMC C5500</t>
  </si>
  <si>
    <t>TRUCK</t>
  </si>
  <si>
    <t>GMC 8.1L V8</t>
  </si>
  <si>
    <t>GOLDONI TRACTORS 1045RSC</t>
  </si>
  <si>
    <t>- 1045RSC</t>
  </si>
  <si>
    <t>GOLDONI TRACTORS 834</t>
  </si>
  <si>
    <t>800 SERIES</t>
  </si>
  <si>
    <t>SLANZI 1550</t>
  </si>
  <si>
    <t>GOLDONI TRACTORS 932</t>
  </si>
  <si>
    <t>GROVE A45J</t>
  </si>
  <si>
    <t>GROVE A62J</t>
  </si>
  <si>
    <t>GROVE T60</t>
  </si>
  <si>
    <t>GROVE T66J</t>
  </si>
  <si>
    <t>HAMM 10</t>
  </si>
  <si>
    <t>HAMM 10K</t>
  </si>
  <si>
    <t>HAMM 12</t>
  </si>
  <si>
    <t>HAMM 12K</t>
  </si>
  <si>
    <t>HAMM 6.4</t>
  </si>
  <si>
    <t>HAMM 6.42</t>
  </si>
  <si>
    <t>HAMM 6.4K</t>
  </si>
  <si>
    <t>HAMM 6.4V</t>
  </si>
  <si>
    <t>HATZ 2L30C</t>
  </si>
  <si>
    <t>- 2L30C</t>
  </si>
  <si>
    <t>HATZ 2L30S</t>
  </si>
  <si>
    <t>- 2L30S</t>
  </si>
  <si>
    <t>HATZ 2L30Z</t>
  </si>
  <si>
    <t>- 2L30Z</t>
  </si>
  <si>
    <t>HATZ 2L40S</t>
  </si>
  <si>
    <t>- 2L40S</t>
  </si>
  <si>
    <t>HATZ 2L41C</t>
  </si>
  <si>
    <t>- 2M40</t>
  </si>
  <si>
    <t>HATZ 2M41</t>
  </si>
  <si>
    <t>HATZ 3L30C</t>
  </si>
  <si>
    <t>- 3L30C</t>
  </si>
  <si>
    <t>HATZ 3L30S</t>
  </si>
  <si>
    <t>- 3L30S</t>
  </si>
  <si>
    <t>HATZ 3L30Z</t>
  </si>
  <si>
    <t>HATZ 3L40C</t>
  </si>
  <si>
    <t>- 3L40C</t>
  </si>
  <si>
    <t>HATZ 3L40S</t>
  </si>
  <si>
    <t>- 3L40S</t>
  </si>
  <si>
    <t>HATZ 3L41C</t>
  </si>
  <si>
    <t>HATZ 3M40</t>
  </si>
  <si>
    <t>- 3M40</t>
  </si>
  <si>
    <t>HATZ 3M41</t>
  </si>
  <si>
    <t>HATZ 4L30C</t>
  </si>
  <si>
    <t>- 4L30C</t>
  </si>
  <si>
    <t>HATZ 4L30S</t>
  </si>
  <si>
    <t>- 4L30S</t>
  </si>
  <si>
    <t>HATZ 4L30Z</t>
  </si>
  <si>
    <t>- 4L30Z</t>
  </si>
  <si>
    <t>HATZ 4L40C</t>
  </si>
  <si>
    <t>HATZ 4L40S</t>
  </si>
  <si>
    <t>- 4L40S</t>
  </si>
  <si>
    <t>HATZ 4L41K</t>
  </si>
  <si>
    <t>HATZ 4M40</t>
  </si>
  <si>
    <t>- 4M40</t>
  </si>
  <si>
    <t>HATZ 4M41</t>
  </si>
  <si>
    <t>HOLDER TRACTORS 3-55</t>
  </si>
  <si>
    <t>HOLDER TRACTORS 440S</t>
  </si>
  <si>
    <t>HOLDER TRACTORS 5.58</t>
  </si>
  <si>
    <t>DEUTZ BF3L1011FL</t>
  </si>
  <si>
    <t>HOLDER TRACTORS 550S</t>
  </si>
  <si>
    <t>HOLDER TRACTORS 750</t>
  </si>
  <si>
    <t>HOLDER TRACTORS 750P</t>
  </si>
  <si>
    <t>HOLDER TRACTORS 750S</t>
  </si>
  <si>
    <t>HOLDER TRACTORS 760</t>
  </si>
  <si>
    <t>HOLDER TRACTORS 760P</t>
  </si>
  <si>
    <t>HOLDER TRACTORS 860</t>
  </si>
  <si>
    <t>HOLDER TRACTORS 870</t>
  </si>
  <si>
    <t>HOLDER TRACTORS 9600</t>
  </si>
  <si>
    <t>HOLDER TRACTORS 9700H</t>
  </si>
  <si>
    <t>HYUNDAI HL720-3</t>
  </si>
  <si>
    <t>HL SERIES</t>
  </si>
  <si>
    <t>HYUNDAI HL730-3</t>
  </si>
  <si>
    <t>HYUNDAI HL730TM-3</t>
  </si>
  <si>
    <t>INGERSOLL RAND 7/51</t>
  </si>
  <si>
    <t>INGERSOLL RAND CR-20</t>
  </si>
  <si>
    <t>INGERSOLL RAND CR-32</t>
  </si>
  <si>
    <t>INGERSOLL RAND DA-28</t>
  </si>
  <si>
    <t>INGERSOLL RAND DD-22</t>
  </si>
  <si>
    <t>INGERSOLL RAND DD-24</t>
  </si>
  <si>
    <t>INGERSOLL RAND DD-32</t>
  </si>
  <si>
    <t>INGERSOLL RAND DRDS1</t>
  </si>
  <si>
    <t>INGERSOLL RAND HP140WD</t>
  </si>
  <si>
    <t>INGERSOLL RAND HP95W</t>
  </si>
  <si>
    <t>INGERSOLL RAND P100</t>
  </si>
  <si>
    <t>INGERSOLL RAND P100S</t>
  </si>
  <si>
    <t>INGERSOLL RAND P100WD</t>
  </si>
  <si>
    <t>INGERSOLL RAND P100WDG</t>
  </si>
  <si>
    <t>INGERSOLL RAND P101W</t>
  </si>
  <si>
    <t>INGERSOLL RAND P125S</t>
  </si>
  <si>
    <t>INGERSOLL RAND P125WD</t>
  </si>
  <si>
    <t>INGERSOLL RAND P130SD</t>
  </si>
  <si>
    <t>INGERSOLL RAND P130WD</t>
  </si>
  <si>
    <t>INGERSOLL RAND P150WD</t>
  </si>
  <si>
    <t>DEUTZ F3L1011E</t>
  </si>
  <si>
    <t>INGERSOLL RAND P180WD</t>
  </si>
  <si>
    <t>INGERSOLL RAND P200WD</t>
  </si>
  <si>
    <t>INGERSOLL RAND P260WD</t>
  </si>
  <si>
    <t>INGERSOLL RAND P80WD</t>
  </si>
  <si>
    <t>INGERSOLL RAND P85S</t>
  </si>
  <si>
    <t>INGERSOLL RAND P85WD</t>
  </si>
  <si>
    <t>INGERSOLL RAND PW85WD</t>
  </si>
  <si>
    <t>INGERSOLL RAND TITAN 111</t>
  </si>
  <si>
    <t>INGERSOLL RAND TITAN 340T</t>
  </si>
  <si>
    <t>INGERSOLL RAND V40</t>
  </si>
  <si>
    <t>PUMP</t>
  </si>
  <si>
    <t>INTENSUS XD25 ROLLER</t>
  </si>
  <si>
    <t>IVECO 40-10</t>
  </si>
  <si>
    <t>LOMBARDINI 6LD</t>
  </si>
  <si>
    <t>JLG 450A</t>
  </si>
  <si>
    <t>SERIES II</t>
  </si>
  <si>
    <t>DEUTZ F3M2011E</t>
  </si>
  <si>
    <t>JLG 600A</t>
  </si>
  <si>
    <t>JLG 600AJ</t>
  </si>
  <si>
    <t>JLG 600S</t>
  </si>
  <si>
    <t>JLG 600SJ</t>
  </si>
  <si>
    <t>KAELBLE 3</t>
  </si>
  <si>
    <t>KOBELCO WKL35</t>
  </si>
  <si>
    <t>KOBELCO WLK10</t>
  </si>
  <si>
    <t>KOBELCO WLK9</t>
  </si>
  <si>
    <t>KRAMER 211</t>
  </si>
  <si>
    <t>KRAMER 212</t>
  </si>
  <si>
    <t>DEUTZ F2L912K</t>
  </si>
  <si>
    <t>KRAMER 212E</t>
  </si>
  <si>
    <t>KRAMER 311</t>
  </si>
  <si>
    <t>KRAMER 312</t>
  </si>
  <si>
    <t>KRAMER 312E</t>
  </si>
  <si>
    <t>KRAMER 314 UNICAT</t>
  </si>
  <si>
    <t>KRAMER 316</t>
  </si>
  <si>
    <t>KRAMER 316S</t>
  </si>
  <si>
    <t>KRAMER 320</t>
  </si>
  <si>
    <t>DEUTZ F4L1011FT</t>
  </si>
  <si>
    <t>KRAMER 420</t>
  </si>
  <si>
    <t>KRAMER 521</t>
  </si>
  <si>
    <t>KRIEGER 50</t>
  </si>
  <si>
    <t>KRIEGER 60</t>
  </si>
  <si>
    <t>KTK SERIES</t>
  </si>
  <si>
    <t>MWM D226-3</t>
  </si>
  <si>
    <t>KRIEGER 70</t>
  </si>
  <si>
    <t>KRIEGER 70A</t>
  </si>
  <si>
    <t>DEUTZ BF4L2011</t>
  </si>
  <si>
    <t>LANDINI 65</t>
  </si>
  <si>
    <t>DEUTZ F4L1011FA</t>
  </si>
  <si>
    <t>LANDINI 85</t>
  </si>
  <si>
    <t>DEUTZ BF4L1011FA1</t>
  </si>
  <si>
    <t>LIEBHERR A308</t>
  </si>
  <si>
    <t>EXCAVATOR WHEELED</t>
  </si>
  <si>
    <t>A SERIES</t>
  </si>
  <si>
    <t>LIEBHERR A310</t>
  </si>
  <si>
    <t>LIEBHERR A310B</t>
  </si>
  <si>
    <t>LIEBHERR A312</t>
  </si>
  <si>
    <t>LIEBHERR L504</t>
  </si>
  <si>
    <t>LIEBHERR L506</t>
  </si>
  <si>
    <t>LIEBHERR L508</t>
  </si>
  <si>
    <t>LIEBHERR R308</t>
  </si>
  <si>
    <t>R SERIES</t>
  </si>
  <si>
    <t>LIEBHERR R310</t>
  </si>
  <si>
    <t>LIEBHERR R310B</t>
  </si>
  <si>
    <t>LIEBHERR R312</t>
  </si>
  <si>
    <t>LINDE H12</t>
  </si>
  <si>
    <t>FORKLIFT</t>
  </si>
  <si>
    <t>LINDE H15</t>
  </si>
  <si>
    <t>LINDE H50</t>
  </si>
  <si>
    <t>DEUTZ BF6M1012E</t>
  </si>
  <si>
    <t>LINDE HD2530</t>
  </si>
  <si>
    <t>LINK BELT 130D</t>
  </si>
  <si>
    <t>MANITOU MB16S</t>
  </si>
  <si>
    <t>MB SERIES</t>
  </si>
  <si>
    <t>MWM D226-2</t>
  </si>
  <si>
    <t>MWM D226-4</t>
  </si>
  <si>
    <t>MWM D302-1</t>
  </si>
  <si>
    <t>MWM D302-2</t>
  </si>
  <si>
    <t>MWM D302-3</t>
  </si>
  <si>
    <t>MWM D302-4</t>
  </si>
  <si>
    <t>MWM D327-2</t>
  </si>
  <si>
    <t>MWM D327-3</t>
  </si>
  <si>
    <t>MWM D327-4</t>
  </si>
  <si>
    <t>MWM D327-6</t>
  </si>
  <si>
    <t>MWM D916-2</t>
  </si>
  <si>
    <t>MWM D916-3</t>
  </si>
  <si>
    <t>MWM TD226-4</t>
  </si>
  <si>
    <t>MWM TD226-6</t>
  </si>
  <si>
    <t>NEW HOLLAND 445</t>
  </si>
  <si>
    <t>DEUTZ F2L411D</t>
  </si>
  <si>
    <t>NEW HOLLAND STX425</t>
  </si>
  <si>
    <t>ORENSTEIN &amp; KOPPEL 1.1</t>
  </si>
  <si>
    <t>ORENSTEIN &amp; KOPPEL 2.4</t>
  </si>
  <si>
    <t>ORENSTEIN &amp; KOPPEL 2.5C</t>
  </si>
  <si>
    <t>ORENSTEIN &amp; KOPPEL 4B</t>
  </si>
  <si>
    <t>ORENSTEIN &amp; KOPPEL 4C</t>
  </si>
  <si>
    <t>ORENSTEIN &amp; KOPPEL 5</t>
  </si>
  <si>
    <t>ORENSTEIN &amp; KOPPEL 5B</t>
  </si>
  <si>
    <t>ORENSTEIN &amp; KOPPEL 5C</t>
  </si>
  <si>
    <t>CUMMINS F2L511</t>
  </si>
  <si>
    <t>ORENSTEIN &amp; KOPPEL 5E</t>
  </si>
  <si>
    <t>DEUTZ F3L1011D</t>
  </si>
  <si>
    <t>ORENSTEIN &amp; KOPPEL 6E</t>
  </si>
  <si>
    <t>ORENSTEIN &amp; KOPPEL 9</t>
  </si>
  <si>
    <t>ORENSTEIN &amp; KOPPEL L4</t>
  </si>
  <si>
    <t>ORENSTEIN &amp; KOPPEL L4B</t>
  </si>
  <si>
    <t>ORENSTEIN &amp; KOPPEL L5</t>
  </si>
  <si>
    <t>ORENSTEIN &amp; KOPPEL L5B</t>
  </si>
  <si>
    <t>ORENSTEIN &amp; KOPPEL L6</t>
  </si>
  <si>
    <t>ORENSTEIN &amp; KOPPEL MH CITYLINE</t>
  </si>
  <si>
    <t>ORENSTEIN &amp; KOPPEL MH PLUS</t>
  </si>
  <si>
    <t>ORENSTEIN &amp; KOPPEL RH CITYLINE</t>
  </si>
  <si>
    <t>PUTZMEISTER 2030HP</t>
  </si>
  <si>
    <t>CONCRETE PUMP</t>
  </si>
  <si>
    <t>- 2030HP</t>
  </si>
  <si>
    <t>PUTZMEISTER M3240</t>
  </si>
  <si>
    <t>CONVEYOR</t>
  </si>
  <si>
    <t>PUTZMEISTER M3241B</t>
  </si>
  <si>
    <t>PUTZMEISTER M3241D</t>
  </si>
  <si>
    <t>PUTZMEISTER M740D</t>
  </si>
  <si>
    <t>PUTZMEISTER P11SDVF</t>
  </si>
  <si>
    <t>PUTZMEISTER TK15HP</t>
  </si>
  <si>
    <t>PUTZMEISTER TK20HP</t>
  </si>
  <si>
    <t>PUTZMEISTER TK30HP</t>
  </si>
  <si>
    <t>PUTZMEISTER TK40</t>
  </si>
  <si>
    <t>PUTZMEISTER TK50</t>
  </si>
  <si>
    <t>PUTZMEISTER TK50HP</t>
  </si>
  <si>
    <t>PUTZMEISTER TS2030</t>
  </si>
  <si>
    <t>RAMMAX 2400</t>
  </si>
  <si>
    <t>REFORM-WERKE 33</t>
  </si>
  <si>
    <t>MULI/TRANSPORTER</t>
  </si>
  <si>
    <t>RUGGERINI 951</t>
  </si>
  <si>
    <t>SAUERBURGER 420 A</t>
  </si>
  <si>
    <t>FSX SERIES</t>
  </si>
  <si>
    <t>SCANIA - IRIZAR BK112 CLB</t>
  </si>
  <si>
    <t>BUS</t>
  </si>
  <si>
    <t>SCANIA DN11</t>
  </si>
  <si>
    <t>SCANIA - IRIZAR C113</t>
  </si>
  <si>
    <t>SCANIA - IRIZAR K112</t>
  </si>
  <si>
    <t>SCANIA - IRIZAR K113</t>
  </si>
  <si>
    <t>K93/113 SERIES</t>
  </si>
  <si>
    <t>SCANIA - IRIZAR K82CL</t>
  </si>
  <si>
    <t>SCANIA DSI8.01B</t>
  </si>
  <si>
    <t>SCANIA - IRIZAR K92CL</t>
  </si>
  <si>
    <t>SCANIA DS9</t>
  </si>
  <si>
    <t>SCANIA - IRIZAR K93CL</t>
  </si>
  <si>
    <t>SCANIA - IRIZAR N112CLB</t>
  </si>
  <si>
    <t>SCANIA - IRIZAR S112</t>
  </si>
  <si>
    <t>SCANIA DN11.01</t>
  </si>
  <si>
    <t>SCANIA - IRIZAR S82CL</t>
  </si>
  <si>
    <t>SCANIA DS8.05 B</t>
  </si>
  <si>
    <t>SCANIA G82</t>
  </si>
  <si>
    <t>82 SERIES</t>
  </si>
  <si>
    <t>SCANIA DN8</t>
  </si>
  <si>
    <t>SCANIA G92</t>
  </si>
  <si>
    <t>92 SERIES</t>
  </si>
  <si>
    <t>SCANIA DN9</t>
  </si>
  <si>
    <t>SCANIA P82</t>
  </si>
  <si>
    <t>SCANIA P92</t>
  </si>
  <si>
    <t>SCANIA R92</t>
  </si>
  <si>
    <t>SCANIA T82</t>
  </si>
  <si>
    <t>SCANIA T92</t>
  </si>
  <si>
    <t>SCHANZLIN 44 L</t>
  </si>
  <si>
    <t>40 SERIES</t>
  </si>
  <si>
    <t>- 44 L</t>
  </si>
  <si>
    <t>SCHANZLIN G 285</t>
  </si>
  <si>
    <t>GIGANT SERIES</t>
  </si>
  <si>
    <t>- G 285</t>
  </si>
  <si>
    <t>SCHANZLIN G 435</t>
  </si>
  <si>
    <t>- G 435</t>
  </si>
  <si>
    <t>SCHANZLIN G 442</t>
  </si>
  <si>
    <t>- G 442</t>
  </si>
  <si>
    <t>DVA SERIES</t>
  </si>
  <si>
    <t>STILL R70-60</t>
  </si>
  <si>
    <t>SULLAIR 375</t>
  </si>
  <si>
    <t>JOHN DEERE 4045T</t>
  </si>
  <si>
    <t>SULLAIR F35D</t>
  </si>
  <si>
    <t>SULLAIR FD25D</t>
  </si>
  <si>
    <t>TEREX 301</t>
  </si>
  <si>
    <t>DEUTZ F2L612</t>
  </si>
  <si>
    <t>TEREX HR12</t>
  </si>
  <si>
    <t>TEREX HR14</t>
  </si>
  <si>
    <t>MITSUBISHI S4L2</t>
  </si>
  <si>
    <t>TEREX HR16</t>
  </si>
  <si>
    <t>THWAITES ALLDRIVE 4000</t>
  </si>
  <si>
    <t>DUMP TRUCK</t>
  </si>
  <si>
    <t>THWAITES ALLDRIVE 6000</t>
  </si>
  <si>
    <t>THWAITES ALLDRIVE 7000</t>
  </si>
  <si>
    <t>VERMEER 4150A</t>
  </si>
  <si>
    <t>CHIPPER</t>
  </si>
  <si>
    <t>- 4150A</t>
  </si>
  <si>
    <t>VERMEER 665B</t>
  </si>
  <si>
    <t>- 665B</t>
  </si>
  <si>
    <t>VERMEER 672</t>
  </si>
  <si>
    <t>VERMEER 672A</t>
  </si>
  <si>
    <t>- 672A</t>
  </si>
  <si>
    <t>VERMEER LM40</t>
  </si>
  <si>
    <t>VERMEER LM42</t>
  </si>
  <si>
    <t>VERMEER TC23/33</t>
  </si>
  <si>
    <t>VERMEER V3550</t>
  </si>
  <si>
    <t>VERMEER V3550A</t>
  </si>
  <si>
    <t>VERMEER V4150A</t>
  </si>
  <si>
    <t>VERMEER V5750</t>
  </si>
  <si>
    <t>VIBROMAX VWT22</t>
  </si>
  <si>
    <t>VIBROMAX W501</t>
  </si>
  <si>
    <t>DEUTZ F2L912D</t>
  </si>
  <si>
    <t>VM MOTORI 101</t>
  </si>
  <si>
    <t>VM MOTORI 101SU</t>
  </si>
  <si>
    <t>- 101SU</t>
  </si>
  <si>
    <t>VM MOTORI 102</t>
  </si>
  <si>
    <t>VM MOTORI 102SU</t>
  </si>
  <si>
    <t>- 102SU</t>
  </si>
  <si>
    <t>VM MOTORI 103</t>
  </si>
  <si>
    <t>VM MOTORI 103SU</t>
  </si>
  <si>
    <t>- 103SU</t>
  </si>
  <si>
    <t>VM MOTORI 104</t>
  </si>
  <si>
    <t>VM MOTORI 1051</t>
  </si>
  <si>
    <t>VM MOTORI 1051SU</t>
  </si>
  <si>
    <t>- 1051SU</t>
  </si>
  <si>
    <t>VM MOTORI 1052</t>
  </si>
  <si>
    <t>VM MOTORI 1052SU</t>
  </si>
  <si>
    <t>- 1052SU</t>
  </si>
  <si>
    <t>VM MOTORI 1053</t>
  </si>
  <si>
    <t>- 1053SU</t>
  </si>
  <si>
    <t>VM MOTORI 106</t>
  </si>
  <si>
    <t>VM MOTORI 112</t>
  </si>
  <si>
    <t>VM MOTORI 1151</t>
  </si>
  <si>
    <t>VM MOTORI 1151SU</t>
  </si>
  <si>
    <t>- 1151SU</t>
  </si>
  <si>
    <t>VM MOTORI 1152DAN</t>
  </si>
  <si>
    <t>- 1152DAN</t>
  </si>
  <si>
    <t>VM MOTORI 1152SU</t>
  </si>
  <si>
    <t>- 1152SU</t>
  </si>
  <si>
    <t>VM MOTORI 1153DAN</t>
  </si>
  <si>
    <t>- 1153DAN</t>
  </si>
  <si>
    <t>VM MOTORI 140SU</t>
  </si>
  <si>
    <t>- 140SU</t>
  </si>
  <si>
    <t>VM MOTORI 195</t>
  </si>
  <si>
    <t>VM MOTORI 295</t>
  </si>
  <si>
    <t>VM MOTORI 298</t>
  </si>
  <si>
    <t>VM MOTORI 395SV</t>
  </si>
  <si>
    <t>- 395SV</t>
  </si>
  <si>
    <t>VM MOTORI 951</t>
  </si>
  <si>
    <t>VM MOTORI 952</t>
  </si>
  <si>
    <t>VM MOTORI 953</t>
  </si>
  <si>
    <t>VM MOTORI 954</t>
  </si>
  <si>
    <t>VM MOTORI 956SU</t>
  </si>
  <si>
    <t>- 956SU</t>
  </si>
  <si>
    <t>VOEGELE 1400</t>
  </si>
  <si>
    <t>VOEGELE 1402</t>
  </si>
  <si>
    <t>VOLVO CONSTRUCTION EQUIPMENT L20B</t>
  </si>
  <si>
    <t>VOLVO D3D</t>
  </si>
  <si>
    <t>VOLVO CONSTRUCTION EQUIPMENT L25B</t>
  </si>
  <si>
    <t>VOLVO D3.6D</t>
  </si>
  <si>
    <t>VOLVO CONSTRUCTION EQUIPMENT L25F</t>
  </si>
  <si>
    <t>VOLVO CONSTRUCTION EQUIPMENT L30B</t>
  </si>
  <si>
    <t>VOLVO CONSTRUCTION EQUIPMENT L30B PRO</t>
  </si>
  <si>
    <t>VOLVO CONSTRUCTION EQUIPMENT L32</t>
  </si>
  <si>
    <t>VOLVO CONSTRUCTION EQUIPMENT L32B</t>
  </si>
  <si>
    <t>VOLVO CONSTRUCTION EQUIPMENT L35</t>
  </si>
  <si>
    <t>VOLVO CONSTRUCTION EQUIPMENT L35B</t>
  </si>
  <si>
    <t>VOLVO BF4L1011F</t>
  </si>
  <si>
    <t>VOLVO CONSTRUCTION EQUIPMENT L35B PRO</t>
  </si>
  <si>
    <t>WIRTGEN TR200</t>
  </si>
  <si>
    <t>WIRTGEN W 350</t>
  </si>
  <si>
    <t>MILLING EQUIPMENT</t>
  </si>
  <si>
    <t>W SERIES</t>
  </si>
  <si>
    <t>ZETTELMEYER 401</t>
  </si>
  <si>
    <t>ZETTELMEYER 402</t>
  </si>
  <si>
    <t>ZETTELMEYER 500</t>
  </si>
  <si>
    <t>ZETTELMEYER 502</t>
  </si>
  <si>
    <t>ZETTELMEYER 702</t>
  </si>
  <si>
    <t>ZETTELMEYER 801B</t>
  </si>
  <si>
    <t>ZETTELMEYER VA3</t>
  </si>
  <si>
    <t>ZETTELMEYER VT2</t>
  </si>
  <si>
    <t>ZETTELMEYER VTL</t>
  </si>
  <si>
    <t>ZETTELMEYER VTM</t>
  </si>
  <si>
    <t>ZETTELMEYER ZG500</t>
  </si>
  <si>
    <t>ZETTELMEYER ZL302</t>
  </si>
  <si>
    <t>ZETTELMEYER ZL401</t>
  </si>
  <si>
    <t>ZETTELMEYER ZL401WE</t>
  </si>
  <si>
    <t>ZETTELMEYER ZL402</t>
  </si>
  <si>
    <t>ZETTELMEYER ZL500</t>
  </si>
  <si>
    <t>ZETTELMEYER ZL502</t>
  </si>
  <si>
    <t>ZETTELMEYER ZL602</t>
  </si>
  <si>
    <t>ZETTELMEYER ZL602ZL</t>
  </si>
  <si>
    <t>ZETTELMEYER ZL702</t>
  </si>
  <si>
    <t>ZETTELMEYER ZL801B</t>
  </si>
  <si>
    <t>ZETTELMEYER ZL802</t>
  </si>
  <si>
    <t>P550345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</si>
</sst>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0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  <col min="6" max="16384" width="9.140625" style="2"/>
  </cols>
  <sheetData>
    <row r="1" spans="1:5">
      <c r="A1" s="11" t="s">
        <v>833</v>
      </c>
    </row>
    <row r="3" spans="1:5" ht="15.75" thickBot="1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5" ht="15.75" thickTop="1">
      <c r="A4" s="4" t="s">
        <v>2</v>
      </c>
      <c r="B4" s="4" t="s">
        <v>3</v>
      </c>
      <c r="C4" s="4" t="s">
        <v>4</v>
      </c>
      <c r="D4" s="4" t="s">
        <v>5</v>
      </c>
      <c r="E4" s="4" t="s">
        <v>0</v>
      </c>
    </row>
    <row r="5" spans="1:5">
      <c r="A5" s="5"/>
      <c r="B5" s="5"/>
      <c r="C5" s="5"/>
      <c r="D5" s="5"/>
      <c r="E5" s="5"/>
    </row>
    <row r="6" spans="1:5">
      <c r="A6" s="6" t="s">
        <v>34</v>
      </c>
      <c r="B6" s="7" t="s">
        <v>1</v>
      </c>
      <c r="C6" s="6" t="s">
        <v>7</v>
      </c>
      <c r="D6" s="6" t="s">
        <v>35</v>
      </c>
      <c r="E6" s="6" t="s">
        <v>36</v>
      </c>
    </row>
    <row r="7" spans="1:5">
      <c r="A7" s="8" t="s">
        <v>37</v>
      </c>
      <c r="B7" s="7" t="s">
        <v>1</v>
      </c>
      <c r="C7" s="8" t="s">
        <v>7</v>
      </c>
      <c r="D7" s="8" t="s">
        <v>38</v>
      </c>
      <c r="E7" s="8">
        <f>- TP1000</f>
        <v>0</v>
      </c>
    </row>
    <row r="8" spans="1:5">
      <c r="A8" s="6" t="s">
        <v>39</v>
      </c>
      <c r="B8" s="7" t="s">
        <v>1</v>
      </c>
      <c r="C8" s="6" t="s">
        <v>26</v>
      </c>
      <c r="D8" s="6" t="s">
        <v>40</v>
      </c>
      <c r="E8" s="6" t="s">
        <v>41</v>
      </c>
    </row>
    <row r="9" spans="1:5">
      <c r="A9" s="8" t="s">
        <v>42</v>
      </c>
      <c r="B9" s="7" t="s">
        <v>1</v>
      </c>
      <c r="C9" s="8" t="s">
        <v>26</v>
      </c>
      <c r="D9" s="8" t="s">
        <v>43</v>
      </c>
      <c r="E9" s="8" t="s">
        <v>44</v>
      </c>
    </row>
    <row r="10" spans="1:5">
      <c r="A10" s="6" t="s">
        <v>45</v>
      </c>
      <c r="B10" s="7" t="s">
        <v>1</v>
      </c>
      <c r="C10" s="6" t="s">
        <v>26</v>
      </c>
      <c r="D10" s="6" t="s">
        <v>43</v>
      </c>
      <c r="E10" s="6" t="s">
        <v>46</v>
      </c>
    </row>
    <row r="11" spans="1:5">
      <c r="A11" s="8" t="s">
        <v>47</v>
      </c>
      <c r="B11" s="7" t="s">
        <v>1</v>
      </c>
      <c r="C11" s="8" t="s">
        <v>26</v>
      </c>
      <c r="D11" s="8" t="s">
        <v>43</v>
      </c>
      <c r="E11" s="8" t="s">
        <v>46</v>
      </c>
    </row>
    <row r="12" spans="1:5">
      <c r="A12" s="6" t="s">
        <v>48</v>
      </c>
      <c r="B12" s="7" t="s">
        <v>1</v>
      </c>
      <c r="C12" s="6" t="s">
        <v>26</v>
      </c>
      <c r="D12" s="6" t="s">
        <v>43</v>
      </c>
      <c r="E12" s="6" t="s">
        <v>49</v>
      </c>
    </row>
    <row r="13" spans="1:5">
      <c r="A13" s="8" t="s">
        <v>50</v>
      </c>
      <c r="B13" s="7" t="s">
        <v>1</v>
      </c>
      <c r="C13" s="8" t="s">
        <v>26</v>
      </c>
      <c r="D13" s="8" t="s">
        <v>43</v>
      </c>
      <c r="E13" s="8" t="s">
        <v>51</v>
      </c>
    </row>
    <row r="14" spans="1:5">
      <c r="A14" s="6" t="s">
        <v>52</v>
      </c>
      <c r="B14" s="7" t="s">
        <v>1</v>
      </c>
      <c r="C14" s="6" t="s">
        <v>26</v>
      </c>
      <c r="D14" s="6" t="s">
        <v>43</v>
      </c>
      <c r="E14" s="9" t="s">
        <v>51</v>
      </c>
    </row>
    <row r="15" spans="1:5">
      <c r="A15" s="8" t="s">
        <v>53</v>
      </c>
      <c r="B15" s="7" t="s">
        <v>1</v>
      </c>
      <c r="C15" s="8" t="s">
        <v>26</v>
      </c>
      <c r="D15" s="8" t="s">
        <v>43</v>
      </c>
      <c r="E15" s="8" t="s">
        <v>54</v>
      </c>
    </row>
    <row r="16" spans="1:5">
      <c r="A16" s="6" t="s">
        <v>55</v>
      </c>
      <c r="B16" s="7" t="s">
        <v>1</v>
      </c>
      <c r="C16" s="6" t="s">
        <v>26</v>
      </c>
      <c r="D16" s="6" t="s">
        <v>56</v>
      </c>
      <c r="E16" s="6" t="s">
        <v>57</v>
      </c>
    </row>
    <row r="17" spans="1:5">
      <c r="A17" s="8" t="s">
        <v>58</v>
      </c>
      <c r="B17" s="7" t="s">
        <v>1</v>
      </c>
      <c r="C17" s="8" t="s">
        <v>26</v>
      </c>
      <c r="D17" s="8" t="s">
        <v>56</v>
      </c>
      <c r="E17" s="8" t="s">
        <v>41</v>
      </c>
    </row>
    <row r="18" spans="1:5">
      <c r="A18" s="6" t="s">
        <v>59</v>
      </c>
      <c r="B18" s="7" t="s">
        <v>1</v>
      </c>
      <c r="C18" s="6" t="s">
        <v>26</v>
      </c>
      <c r="D18" s="6" t="s">
        <v>56</v>
      </c>
      <c r="E18" s="6" t="s">
        <v>25</v>
      </c>
    </row>
    <row r="19" spans="1:5">
      <c r="A19" s="8" t="s">
        <v>60</v>
      </c>
      <c r="B19" s="7" t="s">
        <v>1</v>
      </c>
      <c r="C19" s="8" t="s">
        <v>26</v>
      </c>
      <c r="D19" s="8" t="s">
        <v>56</v>
      </c>
      <c r="E19" s="8" t="s">
        <v>41</v>
      </c>
    </row>
    <row r="20" spans="1:5">
      <c r="A20" s="6" t="s">
        <v>61</v>
      </c>
      <c r="B20" s="7" t="s">
        <v>1</v>
      </c>
      <c r="C20" s="6" t="s">
        <v>26</v>
      </c>
      <c r="D20" s="6" t="s">
        <v>56</v>
      </c>
      <c r="E20" s="6" t="s">
        <v>25</v>
      </c>
    </row>
    <row r="21" spans="1:5">
      <c r="A21" s="8" t="s">
        <v>62</v>
      </c>
      <c r="B21" s="7" t="s">
        <v>1</v>
      </c>
      <c r="C21" s="8" t="s">
        <v>26</v>
      </c>
      <c r="D21" s="8" t="s">
        <v>56</v>
      </c>
      <c r="E21" s="8" t="s">
        <v>54</v>
      </c>
    </row>
    <row r="22" spans="1:5">
      <c r="A22" s="6" t="s">
        <v>63</v>
      </c>
      <c r="B22" s="7" t="s">
        <v>1</v>
      </c>
      <c r="C22" s="6" t="s">
        <v>26</v>
      </c>
      <c r="D22" s="6" t="s">
        <v>56</v>
      </c>
      <c r="E22" s="6" t="s">
        <v>54</v>
      </c>
    </row>
    <row r="23" spans="1:5">
      <c r="A23" s="8" t="s">
        <v>64</v>
      </c>
      <c r="B23" s="7" t="s">
        <v>1</v>
      </c>
      <c r="C23" s="8" t="s">
        <v>26</v>
      </c>
      <c r="D23" s="8" t="s">
        <v>56</v>
      </c>
      <c r="E23" s="8" t="s">
        <v>51</v>
      </c>
    </row>
    <row r="24" spans="1:5">
      <c r="A24" s="10" t="s">
        <v>65</v>
      </c>
      <c r="B24" s="7" t="s">
        <v>1</v>
      </c>
      <c r="C24" s="10" t="s">
        <v>26</v>
      </c>
      <c r="D24" s="10" t="s">
        <v>56</v>
      </c>
      <c r="E24" s="10" t="s">
        <v>66</v>
      </c>
    </row>
    <row r="25" spans="1:5">
      <c r="A25" s="10" t="s">
        <v>67</v>
      </c>
      <c r="B25" s="7" t="s">
        <v>1</v>
      </c>
      <c r="C25" s="10" t="s">
        <v>9</v>
      </c>
      <c r="D25" s="10" t="s">
        <v>21</v>
      </c>
      <c r="E25" s="10">
        <f>- AV75</f>
        <v>0</v>
      </c>
    </row>
    <row r="26" spans="1:5">
      <c r="A26" s="10" t="s">
        <v>68</v>
      </c>
      <c r="B26" s="7" t="s">
        <v>1</v>
      </c>
      <c r="C26" s="10" t="s">
        <v>9</v>
      </c>
      <c r="D26" s="10" t="s">
        <v>21</v>
      </c>
      <c r="E26" s="10" t="s">
        <v>69</v>
      </c>
    </row>
    <row r="27" spans="1:5">
      <c r="A27" s="10" t="s">
        <v>70</v>
      </c>
      <c r="B27" s="7" t="s">
        <v>1</v>
      </c>
      <c r="C27" s="10" t="s">
        <v>7</v>
      </c>
      <c r="D27" s="10" t="s">
        <v>71</v>
      </c>
      <c r="E27" s="10">
        <v>-3200</v>
      </c>
    </row>
    <row r="28" spans="1:5">
      <c r="A28" s="10" t="s">
        <v>72</v>
      </c>
      <c r="B28" s="7" t="s">
        <v>1</v>
      </c>
      <c r="C28" s="10" t="s">
        <v>7</v>
      </c>
      <c r="D28" s="10" t="s">
        <v>73</v>
      </c>
      <c r="E28" s="10" t="s">
        <v>74</v>
      </c>
    </row>
    <row r="29" spans="1:5">
      <c r="A29" s="10" t="s">
        <v>75</v>
      </c>
      <c r="B29" s="7" t="s">
        <v>1</v>
      </c>
      <c r="C29" s="10" t="s">
        <v>7</v>
      </c>
      <c r="D29" s="10" t="s">
        <v>73</v>
      </c>
      <c r="E29" s="10" t="s">
        <v>76</v>
      </c>
    </row>
    <row r="30" spans="1:5">
      <c r="A30" s="10" t="s">
        <v>75</v>
      </c>
      <c r="B30" s="7" t="s">
        <v>1</v>
      </c>
      <c r="C30" s="10" t="s">
        <v>7</v>
      </c>
      <c r="D30" s="10" t="s">
        <v>77</v>
      </c>
      <c r="E30" s="10" t="s">
        <v>76</v>
      </c>
    </row>
    <row r="31" spans="1:5">
      <c r="A31" s="10" t="s">
        <v>75</v>
      </c>
      <c r="B31" s="7" t="s">
        <v>1</v>
      </c>
      <c r="C31" s="10" t="s">
        <v>7</v>
      </c>
      <c r="D31" s="10" t="s">
        <v>78</v>
      </c>
      <c r="E31" s="10" t="s">
        <v>76</v>
      </c>
    </row>
    <row r="32" spans="1:5">
      <c r="A32" s="10" t="s">
        <v>79</v>
      </c>
      <c r="B32" s="7" t="s">
        <v>1</v>
      </c>
      <c r="C32" s="10" t="s">
        <v>7</v>
      </c>
      <c r="D32" s="10" t="s">
        <v>80</v>
      </c>
      <c r="E32" s="10" t="s">
        <v>81</v>
      </c>
    </row>
    <row r="33" spans="1:5">
      <c r="A33" s="10" t="s">
        <v>79</v>
      </c>
      <c r="B33" s="7" t="s">
        <v>1</v>
      </c>
      <c r="C33" s="10" t="s">
        <v>7</v>
      </c>
      <c r="D33" s="10" t="s">
        <v>73</v>
      </c>
      <c r="E33" s="10" t="s">
        <v>76</v>
      </c>
    </row>
    <row r="34" spans="1:5">
      <c r="A34" s="10" t="s">
        <v>82</v>
      </c>
      <c r="B34" s="7" t="s">
        <v>1</v>
      </c>
      <c r="C34" s="10" t="s">
        <v>7</v>
      </c>
      <c r="D34" s="10" t="s">
        <v>83</v>
      </c>
      <c r="E34" s="10" t="s">
        <v>84</v>
      </c>
    </row>
    <row r="35" spans="1:5">
      <c r="A35" s="10" t="s">
        <v>85</v>
      </c>
      <c r="B35" s="7" t="s">
        <v>1</v>
      </c>
      <c r="C35" s="10" t="s">
        <v>29</v>
      </c>
      <c r="D35" s="10" t="s">
        <v>1</v>
      </c>
      <c r="E35" s="10">
        <f>- XA146</f>
        <v>0</v>
      </c>
    </row>
    <row r="36" spans="1:5">
      <c r="A36" s="10" t="s">
        <v>86</v>
      </c>
      <c r="B36" s="7" t="s">
        <v>1</v>
      </c>
      <c r="C36" s="10" t="s">
        <v>29</v>
      </c>
      <c r="D36" s="10" t="s">
        <v>1</v>
      </c>
      <c r="E36" s="10">
        <f>- XA186</f>
        <v>0</v>
      </c>
    </row>
    <row r="37" spans="1:5">
      <c r="A37" s="10" t="s">
        <v>87</v>
      </c>
      <c r="B37" s="7" t="s">
        <v>1</v>
      </c>
      <c r="C37" s="10" t="s">
        <v>29</v>
      </c>
      <c r="D37" s="10" t="s">
        <v>1</v>
      </c>
      <c r="E37" s="10" t="s">
        <v>88</v>
      </c>
    </row>
    <row r="38" spans="1:5">
      <c r="A38" s="10" t="s">
        <v>89</v>
      </c>
      <c r="B38" s="7" t="s">
        <v>1</v>
      </c>
      <c r="C38" s="10" t="s">
        <v>29</v>
      </c>
      <c r="D38" s="10" t="s">
        <v>1</v>
      </c>
      <c r="E38" s="10" t="e">
        <f>- XAHS106</f>
        <v>#NAME?</v>
      </c>
    </row>
    <row r="39" spans="1:5">
      <c r="A39" s="10" t="s">
        <v>90</v>
      </c>
      <c r="B39" s="7" t="s">
        <v>1</v>
      </c>
      <c r="C39" s="10" t="s">
        <v>29</v>
      </c>
      <c r="D39" s="10" t="s">
        <v>1</v>
      </c>
      <c r="E39" s="10" t="e">
        <f>- XAHS146</f>
        <v>#NAME?</v>
      </c>
    </row>
    <row r="40" spans="1:5">
      <c r="A40" s="10" t="s">
        <v>91</v>
      </c>
      <c r="B40" s="7" t="s">
        <v>1</v>
      </c>
      <c r="C40" s="10" t="s">
        <v>29</v>
      </c>
      <c r="D40" s="10" t="s">
        <v>1</v>
      </c>
      <c r="E40" s="10" t="e">
        <f>- XAHS186</f>
        <v>#NAME?</v>
      </c>
    </row>
    <row r="41" spans="1:5">
      <c r="A41" s="10" t="s">
        <v>92</v>
      </c>
      <c r="B41" s="7" t="s">
        <v>1</v>
      </c>
      <c r="C41" s="10" t="s">
        <v>29</v>
      </c>
      <c r="D41" s="10" t="s">
        <v>1</v>
      </c>
      <c r="E41" s="10">
        <f>- XAS146</f>
        <v>0</v>
      </c>
    </row>
    <row r="42" spans="1:5">
      <c r="A42" s="10" t="s">
        <v>93</v>
      </c>
      <c r="B42" s="7" t="s">
        <v>1</v>
      </c>
      <c r="C42" s="10" t="s">
        <v>29</v>
      </c>
      <c r="D42" s="10" t="s">
        <v>1</v>
      </c>
      <c r="E42" s="10">
        <f>- XAS186</f>
        <v>0</v>
      </c>
    </row>
    <row r="43" spans="1:5">
      <c r="A43" s="10" t="s">
        <v>94</v>
      </c>
      <c r="B43" s="7" t="s">
        <v>1</v>
      </c>
      <c r="C43" s="10" t="s">
        <v>29</v>
      </c>
      <c r="D43" s="10" t="s">
        <v>1</v>
      </c>
      <c r="E43" s="10" t="s">
        <v>88</v>
      </c>
    </row>
    <row r="44" spans="1:5">
      <c r="A44" s="10" t="s">
        <v>95</v>
      </c>
      <c r="B44" s="7" t="s">
        <v>1</v>
      </c>
      <c r="C44" s="10" t="s">
        <v>29</v>
      </c>
      <c r="D44" s="10" t="s">
        <v>1</v>
      </c>
      <c r="E44" s="10">
        <f>- XAS32</f>
        <v>0</v>
      </c>
    </row>
    <row r="45" spans="1:5">
      <c r="A45" s="10" t="s">
        <v>96</v>
      </c>
      <c r="B45" s="7" t="s">
        <v>1</v>
      </c>
      <c r="C45" s="10" t="s">
        <v>29</v>
      </c>
      <c r="D45" s="10" t="s">
        <v>1</v>
      </c>
      <c r="E45" s="10" t="s">
        <v>97</v>
      </c>
    </row>
    <row r="46" spans="1:5">
      <c r="A46" s="10" t="s">
        <v>98</v>
      </c>
      <c r="B46" s="7" t="s">
        <v>1</v>
      </c>
      <c r="C46" s="10" t="s">
        <v>29</v>
      </c>
      <c r="D46" s="10" t="s">
        <v>1</v>
      </c>
      <c r="E46" s="10" t="s">
        <v>97</v>
      </c>
    </row>
    <row r="47" spans="1:5">
      <c r="A47" s="10" t="s">
        <v>99</v>
      </c>
      <c r="B47" s="7" t="s">
        <v>1</v>
      </c>
      <c r="C47" s="10" t="s">
        <v>29</v>
      </c>
      <c r="D47" s="10" t="s">
        <v>1</v>
      </c>
      <c r="E47" s="10" t="s">
        <v>41</v>
      </c>
    </row>
    <row r="48" spans="1:5">
      <c r="A48" s="10" t="s">
        <v>100</v>
      </c>
      <c r="B48" s="7" t="s">
        <v>1</v>
      </c>
      <c r="C48" s="10" t="s">
        <v>29</v>
      </c>
      <c r="D48" s="10" t="s">
        <v>1</v>
      </c>
      <c r="E48" s="10" t="s">
        <v>101</v>
      </c>
    </row>
    <row r="49" spans="1:5">
      <c r="A49" s="10" t="s">
        <v>102</v>
      </c>
      <c r="B49" s="7" t="s">
        <v>1</v>
      </c>
      <c r="C49" s="10" t="s">
        <v>29</v>
      </c>
      <c r="D49" s="10" t="s">
        <v>1</v>
      </c>
      <c r="E49" s="10" t="s">
        <v>41</v>
      </c>
    </row>
    <row r="50" spans="1:5">
      <c r="A50" s="10" t="s">
        <v>103</v>
      </c>
      <c r="B50" s="7" t="s">
        <v>1</v>
      </c>
      <c r="C50" s="10" t="s">
        <v>29</v>
      </c>
      <c r="D50" s="10" t="s">
        <v>1</v>
      </c>
      <c r="E50" s="10" t="s">
        <v>41</v>
      </c>
    </row>
    <row r="51" spans="1:5">
      <c r="A51" s="10" t="s">
        <v>104</v>
      </c>
      <c r="B51" s="7" t="s">
        <v>1</v>
      </c>
      <c r="C51" s="10" t="s">
        <v>29</v>
      </c>
      <c r="D51" s="10" t="s">
        <v>1</v>
      </c>
      <c r="E51" s="10">
        <f>- XAS76</f>
        <v>0</v>
      </c>
    </row>
    <row r="52" spans="1:5">
      <c r="A52" s="10" t="s">
        <v>105</v>
      </c>
      <c r="B52" s="7" t="s">
        <v>1</v>
      </c>
      <c r="C52" s="10" t="s">
        <v>29</v>
      </c>
      <c r="D52" s="10" t="s">
        <v>1</v>
      </c>
      <c r="E52" s="10" t="s">
        <v>101</v>
      </c>
    </row>
    <row r="53" spans="1:5">
      <c r="A53" s="10" t="s">
        <v>106</v>
      </c>
      <c r="B53" s="7" t="s">
        <v>1</v>
      </c>
      <c r="C53" s="10" t="s">
        <v>29</v>
      </c>
      <c r="D53" s="10" t="s">
        <v>1</v>
      </c>
      <c r="E53" s="10" t="s">
        <v>25</v>
      </c>
    </row>
    <row r="54" spans="1:5">
      <c r="A54" s="10" t="s">
        <v>107</v>
      </c>
      <c r="B54" s="7" t="s">
        <v>1</v>
      </c>
      <c r="C54" s="10" t="s">
        <v>29</v>
      </c>
      <c r="D54" s="10" t="s">
        <v>1</v>
      </c>
      <c r="E54" s="10" t="s">
        <v>101</v>
      </c>
    </row>
    <row r="55" spans="1:5">
      <c r="A55" s="10" t="s">
        <v>108</v>
      </c>
      <c r="B55" s="7" t="s">
        <v>1</v>
      </c>
      <c r="C55" s="10" t="s">
        <v>29</v>
      </c>
      <c r="D55" s="10" t="s">
        <v>1</v>
      </c>
      <c r="E55" s="10" t="s">
        <v>88</v>
      </c>
    </row>
    <row r="56" spans="1:5">
      <c r="A56" s="10" t="s">
        <v>109</v>
      </c>
      <c r="B56" s="7" t="s">
        <v>1</v>
      </c>
      <c r="C56" s="10" t="s">
        <v>110</v>
      </c>
      <c r="D56" s="10" t="s">
        <v>1</v>
      </c>
      <c r="E56" s="10" t="s">
        <v>25</v>
      </c>
    </row>
    <row r="57" spans="1:5">
      <c r="A57" s="10" t="s">
        <v>111</v>
      </c>
      <c r="B57" s="7" t="s">
        <v>1</v>
      </c>
      <c r="C57" s="10" t="s">
        <v>110</v>
      </c>
      <c r="D57" s="10" t="s">
        <v>1</v>
      </c>
      <c r="E57" s="10" t="s">
        <v>66</v>
      </c>
    </row>
    <row r="58" spans="1:5">
      <c r="A58" s="10" t="s">
        <v>112</v>
      </c>
      <c r="B58" s="7" t="s">
        <v>1</v>
      </c>
      <c r="C58" s="10" t="s">
        <v>110</v>
      </c>
      <c r="D58" s="10" t="s">
        <v>1</v>
      </c>
      <c r="E58" s="10" t="s">
        <v>66</v>
      </c>
    </row>
    <row r="59" spans="1:5">
      <c r="A59" s="10" t="s">
        <v>113</v>
      </c>
      <c r="B59" s="7" t="s">
        <v>1</v>
      </c>
      <c r="C59" s="10" t="s">
        <v>110</v>
      </c>
      <c r="D59" s="10" t="s">
        <v>1</v>
      </c>
      <c r="E59" s="10">
        <v>-1204</v>
      </c>
    </row>
    <row r="60" spans="1:5">
      <c r="A60" s="10" t="s">
        <v>114</v>
      </c>
      <c r="B60" s="7" t="s">
        <v>1</v>
      </c>
      <c r="C60" s="10" t="s">
        <v>110</v>
      </c>
      <c r="D60" s="10" t="s">
        <v>1</v>
      </c>
      <c r="E60" s="10" t="s">
        <v>115</v>
      </c>
    </row>
    <row r="61" spans="1:5">
      <c r="A61" s="10" t="s">
        <v>116</v>
      </c>
      <c r="B61" s="7" t="s">
        <v>1</v>
      </c>
      <c r="C61" s="10" t="s">
        <v>110</v>
      </c>
      <c r="D61" s="10" t="s">
        <v>1</v>
      </c>
      <c r="E61" s="10" t="s">
        <v>117</v>
      </c>
    </row>
    <row r="62" spans="1:5">
      <c r="A62" s="10" t="s">
        <v>118</v>
      </c>
      <c r="B62" s="7" t="s">
        <v>1</v>
      </c>
      <c r="C62" s="10" t="s">
        <v>110</v>
      </c>
      <c r="D62" s="10" t="s">
        <v>1</v>
      </c>
      <c r="E62" s="10" t="s">
        <v>117</v>
      </c>
    </row>
    <row r="63" spans="1:5">
      <c r="A63" s="10" t="s">
        <v>119</v>
      </c>
      <c r="B63" s="7" t="s">
        <v>1</v>
      </c>
      <c r="C63" s="10" t="s">
        <v>110</v>
      </c>
      <c r="D63" s="10" t="s">
        <v>1</v>
      </c>
      <c r="E63" s="10" t="s">
        <v>120</v>
      </c>
    </row>
    <row r="64" spans="1:5">
      <c r="A64" s="10" t="s">
        <v>121</v>
      </c>
      <c r="B64" s="7" t="s">
        <v>1</v>
      </c>
      <c r="C64" s="10" t="s">
        <v>110</v>
      </c>
      <c r="D64" s="10" t="s">
        <v>1</v>
      </c>
      <c r="E64" s="10" t="s">
        <v>41</v>
      </c>
    </row>
    <row r="65" spans="1:5">
      <c r="A65" s="10" t="s">
        <v>122</v>
      </c>
      <c r="B65" s="7" t="s">
        <v>1</v>
      </c>
      <c r="C65" s="10" t="s">
        <v>110</v>
      </c>
      <c r="D65" s="10" t="s">
        <v>1</v>
      </c>
      <c r="E65" s="10" t="s">
        <v>41</v>
      </c>
    </row>
    <row r="66" spans="1:5">
      <c r="A66" s="10" t="s">
        <v>123</v>
      </c>
      <c r="B66" s="7" t="s">
        <v>1</v>
      </c>
      <c r="C66" s="10" t="s">
        <v>110</v>
      </c>
      <c r="D66" s="10" t="s">
        <v>1</v>
      </c>
      <c r="E66" s="10" t="s">
        <v>124</v>
      </c>
    </row>
    <row r="67" spans="1:5">
      <c r="A67" s="10" t="s">
        <v>125</v>
      </c>
      <c r="B67" s="7" t="s">
        <v>1</v>
      </c>
      <c r="C67" s="10" t="s">
        <v>110</v>
      </c>
      <c r="D67" s="10" t="s">
        <v>1</v>
      </c>
      <c r="E67" s="10" t="s">
        <v>126</v>
      </c>
    </row>
    <row r="68" spans="1:5">
      <c r="A68" s="10" t="s">
        <v>127</v>
      </c>
      <c r="B68" s="7" t="s">
        <v>1</v>
      </c>
      <c r="C68" s="10" t="s">
        <v>110</v>
      </c>
      <c r="D68" s="10" t="s">
        <v>1</v>
      </c>
      <c r="E68" s="10" t="s">
        <v>41</v>
      </c>
    </row>
    <row r="69" spans="1:5">
      <c r="A69" s="10" t="s">
        <v>128</v>
      </c>
      <c r="B69" s="7" t="s">
        <v>1</v>
      </c>
      <c r="C69" s="10" t="s">
        <v>110</v>
      </c>
      <c r="D69" s="10" t="s">
        <v>1</v>
      </c>
      <c r="E69" s="10" t="s">
        <v>25</v>
      </c>
    </row>
    <row r="70" spans="1:5">
      <c r="A70" s="10" t="s">
        <v>129</v>
      </c>
      <c r="B70" s="7" t="s">
        <v>1</v>
      </c>
      <c r="C70" s="10" t="s">
        <v>110</v>
      </c>
      <c r="D70" s="10" t="s">
        <v>1</v>
      </c>
      <c r="E70" s="10" t="s">
        <v>25</v>
      </c>
    </row>
    <row r="71" spans="1:5">
      <c r="A71" s="10" t="s">
        <v>130</v>
      </c>
      <c r="B71" s="7" t="s">
        <v>1</v>
      </c>
      <c r="C71" s="10" t="s">
        <v>110</v>
      </c>
      <c r="D71" s="10" t="s">
        <v>1</v>
      </c>
      <c r="E71" s="10" t="s">
        <v>131</v>
      </c>
    </row>
    <row r="72" spans="1:5">
      <c r="A72" s="10" t="s">
        <v>132</v>
      </c>
      <c r="B72" s="7" t="s">
        <v>1</v>
      </c>
      <c r="C72" s="10" t="s">
        <v>110</v>
      </c>
      <c r="D72" s="10" t="s">
        <v>1</v>
      </c>
      <c r="E72" s="10" t="s">
        <v>133</v>
      </c>
    </row>
    <row r="73" spans="1:5">
      <c r="A73" s="10" t="s">
        <v>134</v>
      </c>
      <c r="B73" s="7" t="s">
        <v>1</v>
      </c>
      <c r="C73" s="10" t="s">
        <v>110</v>
      </c>
      <c r="D73" s="10" t="s">
        <v>1</v>
      </c>
      <c r="E73" s="10" t="s">
        <v>25</v>
      </c>
    </row>
    <row r="74" spans="1:5">
      <c r="A74" s="10" t="s">
        <v>135</v>
      </c>
      <c r="B74" s="7" t="s">
        <v>1</v>
      </c>
      <c r="C74" s="10" t="s">
        <v>110</v>
      </c>
      <c r="D74" s="10" t="s">
        <v>1</v>
      </c>
      <c r="E74" s="10" t="s">
        <v>25</v>
      </c>
    </row>
    <row r="75" spans="1:5">
      <c r="A75" s="10" t="s">
        <v>136</v>
      </c>
      <c r="B75" s="7" t="s">
        <v>1</v>
      </c>
      <c r="C75" s="10" t="s">
        <v>110</v>
      </c>
      <c r="D75" s="10" t="s">
        <v>1</v>
      </c>
      <c r="E75" s="10" t="s">
        <v>25</v>
      </c>
    </row>
    <row r="76" spans="1:5">
      <c r="A76" s="10" t="s">
        <v>137</v>
      </c>
      <c r="B76" s="7" t="s">
        <v>1</v>
      </c>
      <c r="C76" s="10" t="s">
        <v>110</v>
      </c>
      <c r="D76" s="10" t="s">
        <v>1</v>
      </c>
      <c r="E76" s="10" t="s">
        <v>54</v>
      </c>
    </row>
    <row r="77" spans="1:5">
      <c r="A77" s="10" t="s">
        <v>138</v>
      </c>
      <c r="B77" s="7" t="s">
        <v>1</v>
      </c>
      <c r="C77" s="10" t="s">
        <v>110</v>
      </c>
      <c r="D77" s="10" t="s">
        <v>1</v>
      </c>
      <c r="E77" s="10" t="s">
        <v>139</v>
      </c>
    </row>
    <row r="78" spans="1:5">
      <c r="A78" s="10" t="s">
        <v>140</v>
      </c>
      <c r="B78" s="7" t="s">
        <v>1</v>
      </c>
      <c r="C78" s="10" t="s">
        <v>110</v>
      </c>
      <c r="D78" s="10" t="s">
        <v>1</v>
      </c>
      <c r="E78" s="10" t="s">
        <v>141</v>
      </c>
    </row>
    <row r="79" spans="1:5">
      <c r="A79" s="10" t="s">
        <v>142</v>
      </c>
      <c r="B79" s="7" t="s">
        <v>1</v>
      </c>
      <c r="C79" s="10" t="s">
        <v>6</v>
      </c>
      <c r="D79" s="10" t="s">
        <v>1</v>
      </c>
      <c r="E79" s="10" t="s">
        <v>143</v>
      </c>
    </row>
    <row r="80" spans="1:5">
      <c r="A80" s="10" t="s">
        <v>142</v>
      </c>
      <c r="B80" s="7" t="s">
        <v>1</v>
      </c>
      <c r="C80" s="10" t="s">
        <v>6</v>
      </c>
      <c r="D80" s="10" t="s">
        <v>1</v>
      </c>
      <c r="E80" s="10" t="s">
        <v>25</v>
      </c>
    </row>
    <row r="81" spans="1:5">
      <c r="A81" s="10" t="s">
        <v>144</v>
      </c>
      <c r="B81" s="7" t="s">
        <v>1</v>
      </c>
      <c r="C81" s="10" t="s">
        <v>6</v>
      </c>
      <c r="D81" s="10" t="s">
        <v>1</v>
      </c>
      <c r="E81" s="10" t="s">
        <v>54</v>
      </c>
    </row>
    <row r="82" spans="1:5">
      <c r="A82" s="10" t="s">
        <v>145</v>
      </c>
      <c r="B82" s="7" t="s">
        <v>1</v>
      </c>
      <c r="C82" s="10" t="s">
        <v>10</v>
      </c>
      <c r="D82" s="10" t="s">
        <v>146</v>
      </c>
      <c r="E82" s="10" t="s">
        <v>147</v>
      </c>
    </row>
    <row r="83" spans="1:5">
      <c r="A83" s="10" t="s">
        <v>145</v>
      </c>
      <c r="B83" s="7" t="s">
        <v>1</v>
      </c>
      <c r="C83" s="10" t="s">
        <v>10</v>
      </c>
      <c r="D83" s="10" t="s">
        <v>146</v>
      </c>
      <c r="E83" s="10" t="s">
        <v>148</v>
      </c>
    </row>
    <row r="84" spans="1:5">
      <c r="A84" s="10" t="s">
        <v>145</v>
      </c>
      <c r="B84" s="7" t="s">
        <v>1</v>
      </c>
      <c r="C84" s="10" t="s">
        <v>10</v>
      </c>
      <c r="D84" s="10" t="s">
        <v>146</v>
      </c>
      <c r="E84" s="10" t="s">
        <v>149</v>
      </c>
    </row>
    <row r="85" spans="1:5">
      <c r="A85" s="10" t="s">
        <v>145</v>
      </c>
      <c r="B85" s="7" t="s">
        <v>1</v>
      </c>
      <c r="C85" s="10" t="s">
        <v>10</v>
      </c>
      <c r="D85" s="10" t="s">
        <v>146</v>
      </c>
      <c r="E85" s="10" t="s">
        <v>150</v>
      </c>
    </row>
    <row r="86" spans="1:5">
      <c r="A86" s="10" t="s">
        <v>151</v>
      </c>
      <c r="B86" s="7" t="s">
        <v>1</v>
      </c>
      <c r="C86" s="10" t="s">
        <v>10</v>
      </c>
      <c r="D86" s="10" t="s">
        <v>146</v>
      </c>
      <c r="E86" s="10" t="s">
        <v>149</v>
      </c>
    </row>
    <row r="87" spans="1:5">
      <c r="A87" s="10" t="s">
        <v>151</v>
      </c>
      <c r="B87" s="7" t="s">
        <v>1</v>
      </c>
      <c r="C87" s="10" t="s">
        <v>10</v>
      </c>
      <c r="D87" s="10" t="s">
        <v>146</v>
      </c>
      <c r="E87" s="10" t="s">
        <v>150</v>
      </c>
    </row>
    <row r="88" spans="1:5">
      <c r="A88" s="10" t="s">
        <v>151</v>
      </c>
      <c r="B88" s="7" t="s">
        <v>1</v>
      </c>
      <c r="C88" s="10" t="s">
        <v>10</v>
      </c>
      <c r="D88" s="10" t="s">
        <v>146</v>
      </c>
      <c r="E88" s="10" t="s">
        <v>147</v>
      </c>
    </row>
    <row r="89" spans="1:5">
      <c r="A89" s="10" t="s">
        <v>151</v>
      </c>
      <c r="B89" s="7" t="s">
        <v>1</v>
      </c>
      <c r="C89" s="10" t="s">
        <v>10</v>
      </c>
      <c r="D89" s="10" t="s">
        <v>146</v>
      </c>
      <c r="E89" s="10" t="s">
        <v>148</v>
      </c>
    </row>
    <row r="90" spans="1:5">
      <c r="A90" s="10" t="s">
        <v>152</v>
      </c>
      <c r="B90" s="7" t="s">
        <v>1</v>
      </c>
      <c r="C90" s="10" t="s">
        <v>10</v>
      </c>
      <c r="D90" s="10" t="s">
        <v>146</v>
      </c>
      <c r="E90" s="10" t="s">
        <v>46</v>
      </c>
    </row>
    <row r="91" spans="1:5">
      <c r="A91" s="10" t="s">
        <v>153</v>
      </c>
      <c r="B91" s="7" t="s">
        <v>1</v>
      </c>
      <c r="C91" s="10" t="s">
        <v>10</v>
      </c>
      <c r="D91" s="10" t="s">
        <v>146</v>
      </c>
      <c r="E91" s="10" t="s">
        <v>46</v>
      </c>
    </row>
    <row r="92" spans="1:5">
      <c r="A92" s="10" t="s">
        <v>154</v>
      </c>
      <c r="B92" s="7" t="s">
        <v>1</v>
      </c>
      <c r="C92" s="10" t="s">
        <v>10</v>
      </c>
      <c r="D92" s="10" t="s">
        <v>146</v>
      </c>
      <c r="E92" s="10" t="e">
        <f>- AR42C</f>
        <v>#NAME?</v>
      </c>
    </row>
    <row r="93" spans="1:5">
      <c r="A93" s="10" t="s">
        <v>155</v>
      </c>
      <c r="B93" s="7" t="s">
        <v>1</v>
      </c>
      <c r="C93" s="10" t="s">
        <v>10</v>
      </c>
      <c r="D93" s="10" t="s">
        <v>146</v>
      </c>
      <c r="E93" s="10" t="s">
        <v>126</v>
      </c>
    </row>
    <row r="94" spans="1:5">
      <c r="A94" s="10" t="s">
        <v>156</v>
      </c>
      <c r="B94" s="7" t="s">
        <v>1</v>
      </c>
      <c r="C94" s="10" t="s">
        <v>10</v>
      </c>
      <c r="D94" s="10" t="s">
        <v>146</v>
      </c>
      <c r="E94" s="10" t="s">
        <v>41</v>
      </c>
    </row>
    <row r="95" spans="1:5">
      <c r="A95" s="10" t="s">
        <v>157</v>
      </c>
      <c r="B95" s="7" t="s">
        <v>1</v>
      </c>
      <c r="C95" s="10" t="s">
        <v>10</v>
      </c>
      <c r="D95" s="10" t="s">
        <v>146</v>
      </c>
      <c r="E95" s="10" t="s">
        <v>46</v>
      </c>
    </row>
    <row r="96" spans="1:5">
      <c r="A96" s="10" t="s">
        <v>158</v>
      </c>
      <c r="B96" s="7" t="s">
        <v>1</v>
      </c>
      <c r="C96" s="10" t="s">
        <v>10</v>
      </c>
      <c r="D96" s="10" t="s">
        <v>146</v>
      </c>
      <c r="E96" s="10" t="s">
        <v>46</v>
      </c>
    </row>
    <row r="97" spans="1:5">
      <c r="A97" s="10" t="s">
        <v>159</v>
      </c>
      <c r="B97" s="7" t="s">
        <v>1</v>
      </c>
      <c r="C97" s="10" t="s">
        <v>10</v>
      </c>
      <c r="D97" s="10" t="s">
        <v>146</v>
      </c>
      <c r="E97" s="10" t="s">
        <v>46</v>
      </c>
    </row>
    <row r="98" spans="1:5">
      <c r="A98" s="10" t="s">
        <v>160</v>
      </c>
      <c r="B98" s="7" t="s">
        <v>1</v>
      </c>
      <c r="C98" s="10" t="s">
        <v>10</v>
      </c>
      <c r="D98" s="10" t="s">
        <v>146</v>
      </c>
      <c r="E98" s="10" t="e">
        <f>- AR52D</f>
        <v>#NAME?</v>
      </c>
    </row>
    <row r="99" spans="1:5">
      <c r="A99" s="10" t="s">
        <v>161</v>
      </c>
      <c r="B99" s="7" t="s">
        <v>1</v>
      </c>
      <c r="C99" s="10" t="s">
        <v>10</v>
      </c>
      <c r="D99" s="10" t="s">
        <v>146</v>
      </c>
      <c r="E99" s="10" t="s">
        <v>131</v>
      </c>
    </row>
    <row r="100" spans="1:5">
      <c r="A100" s="10" t="s">
        <v>162</v>
      </c>
      <c r="B100" s="7" t="s">
        <v>1</v>
      </c>
      <c r="C100" s="10" t="s">
        <v>10</v>
      </c>
      <c r="D100" s="10" t="s">
        <v>146</v>
      </c>
      <c r="E100" s="10" t="e">
        <f>- AR62D</f>
        <v>#NAME?</v>
      </c>
    </row>
    <row r="101" spans="1:5">
      <c r="A101" s="10" t="s">
        <v>163</v>
      </c>
      <c r="B101" s="7" t="s">
        <v>1</v>
      </c>
      <c r="C101" s="10" t="s">
        <v>9</v>
      </c>
      <c r="D101" s="10" t="s">
        <v>1</v>
      </c>
      <c r="E101" s="10" t="s">
        <v>126</v>
      </c>
    </row>
    <row r="102" spans="1:5">
      <c r="A102" s="10" t="s">
        <v>164</v>
      </c>
      <c r="B102" s="7" t="s">
        <v>1</v>
      </c>
      <c r="C102" s="10" t="s">
        <v>9</v>
      </c>
      <c r="D102" s="10" t="s">
        <v>1</v>
      </c>
      <c r="E102" s="10" t="s">
        <v>126</v>
      </c>
    </row>
    <row r="103" spans="1:5">
      <c r="A103" s="10" t="s">
        <v>165</v>
      </c>
      <c r="B103" s="7" t="s">
        <v>1</v>
      </c>
      <c r="C103" s="10" t="s">
        <v>7</v>
      </c>
      <c r="D103" s="10" t="s">
        <v>1</v>
      </c>
      <c r="E103" s="10" t="s">
        <v>166</v>
      </c>
    </row>
    <row r="104" spans="1:5">
      <c r="A104" s="10" t="s">
        <v>167</v>
      </c>
      <c r="B104" s="7" t="s">
        <v>1</v>
      </c>
      <c r="C104" s="10" t="s">
        <v>7</v>
      </c>
      <c r="D104" s="10" t="s">
        <v>1</v>
      </c>
      <c r="E104" s="10" t="s">
        <v>168</v>
      </c>
    </row>
    <row r="105" spans="1:5">
      <c r="A105" s="10" t="s">
        <v>169</v>
      </c>
      <c r="B105" s="7" t="s">
        <v>1</v>
      </c>
      <c r="C105" s="10" t="s">
        <v>110</v>
      </c>
      <c r="D105" s="10" t="s">
        <v>1</v>
      </c>
      <c r="E105" s="10" t="s">
        <v>126</v>
      </c>
    </row>
    <row r="106" spans="1:5">
      <c r="A106" s="10" t="s">
        <v>170</v>
      </c>
      <c r="B106" s="7" t="s">
        <v>1</v>
      </c>
      <c r="C106" s="10" t="s">
        <v>110</v>
      </c>
      <c r="D106" s="10" t="s">
        <v>1</v>
      </c>
      <c r="E106" s="10" t="s">
        <v>126</v>
      </c>
    </row>
    <row r="107" spans="1:5">
      <c r="A107" s="10" t="s">
        <v>171</v>
      </c>
      <c r="B107" s="7" t="s">
        <v>1</v>
      </c>
      <c r="C107" s="10" t="s">
        <v>110</v>
      </c>
      <c r="D107" s="10" t="s">
        <v>1</v>
      </c>
      <c r="E107" s="10" t="s">
        <v>172</v>
      </c>
    </row>
    <row r="108" spans="1:5">
      <c r="A108" s="10" t="s">
        <v>173</v>
      </c>
      <c r="B108" s="7" t="s">
        <v>1</v>
      </c>
      <c r="C108" s="10" t="s">
        <v>110</v>
      </c>
      <c r="D108" s="10" t="s">
        <v>1</v>
      </c>
      <c r="E108" s="10" t="s">
        <v>172</v>
      </c>
    </row>
    <row r="109" spans="1:5">
      <c r="A109" s="10" t="s">
        <v>174</v>
      </c>
      <c r="B109" s="7" t="s">
        <v>1</v>
      </c>
      <c r="C109" s="10" t="s">
        <v>110</v>
      </c>
      <c r="D109" s="10" t="s">
        <v>1</v>
      </c>
      <c r="E109" s="10" t="s">
        <v>172</v>
      </c>
    </row>
    <row r="110" spans="1:5">
      <c r="A110" s="10" t="s">
        <v>175</v>
      </c>
      <c r="B110" s="7" t="s">
        <v>1</v>
      </c>
      <c r="C110" s="10" t="s">
        <v>110</v>
      </c>
      <c r="D110" s="10" t="s">
        <v>1</v>
      </c>
      <c r="E110" s="10" t="s">
        <v>172</v>
      </c>
    </row>
    <row r="111" spans="1:5">
      <c r="A111" s="10" t="s">
        <v>176</v>
      </c>
      <c r="B111" s="7" t="s">
        <v>1</v>
      </c>
      <c r="C111" s="10" t="s">
        <v>110</v>
      </c>
      <c r="D111" s="10" t="s">
        <v>1</v>
      </c>
      <c r="E111" s="10" t="s">
        <v>46</v>
      </c>
    </row>
    <row r="112" spans="1:5">
      <c r="A112" s="10" t="s">
        <v>177</v>
      </c>
      <c r="B112" s="7" t="s">
        <v>1</v>
      </c>
      <c r="C112" s="10" t="s">
        <v>110</v>
      </c>
      <c r="D112" s="10" t="s">
        <v>1</v>
      </c>
      <c r="E112" s="10" t="s">
        <v>178</v>
      </c>
    </row>
    <row r="113" spans="1:5">
      <c r="A113" s="10" t="s">
        <v>179</v>
      </c>
      <c r="B113" s="7" t="s">
        <v>1</v>
      </c>
      <c r="C113" s="10" t="s">
        <v>110</v>
      </c>
      <c r="D113" s="10" t="s">
        <v>1</v>
      </c>
      <c r="E113" s="10" t="s">
        <v>88</v>
      </c>
    </row>
    <row r="114" spans="1:5">
      <c r="A114" s="10" t="s">
        <v>180</v>
      </c>
      <c r="B114" s="7" t="s">
        <v>1</v>
      </c>
      <c r="C114" s="10" t="s">
        <v>110</v>
      </c>
      <c r="D114" s="10" t="s">
        <v>1</v>
      </c>
      <c r="E114" s="10" t="s">
        <v>178</v>
      </c>
    </row>
    <row r="115" spans="1:5">
      <c r="A115" s="10" t="s">
        <v>181</v>
      </c>
      <c r="B115" s="7" t="s">
        <v>1</v>
      </c>
      <c r="C115" s="10" t="s">
        <v>110</v>
      </c>
      <c r="D115" s="10" t="s">
        <v>1</v>
      </c>
      <c r="E115" s="10" t="s">
        <v>46</v>
      </c>
    </row>
    <row r="116" spans="1:5">
      <c r="A116" s="10" t="s">
        <v>182</v>
      </c>
      <c r="B116" s="7" t="s">
        <v>1</v>
      </c>
      <c r="C116" s="10" t="s">
        <v>110</v>
      </c>
      <c r="D116" s="10" t="s">
        <v>1</v>
      </c>
      <c r="E116" s="10" t="s">
        <v>46</v>
      </c>
    </row>
    <row r="117" spans="1:5">
      <c r="A117" s="10" t="s">
        <v>183</v>
      </c>
      <c r="B117" s="7" t="s">
        <v>1</v>
      </c>
      <c r="C117" s="10" t="s">
        <v>110</v>
      </c>
      <c r="D117" s="10" t="s">
        <v>1</v>
      </c>
      <c r="E117" s="10" t="s">
        <v>184</v>
      </c>
    </row>
    <row r="118" spans="1:5">
      <c r="A118" s="10" t="s">
        <v>185</v>
      </c>
      <c r="B118" s="7" t="s">
        <v>1</v>
      </c>
      <c r="C118" s="10" t="s">
        <v>110</v>
      </c>
      <c r="D118" s="10" t="s">
        <v>1</v>
      </c>
      <c r="E118" s="10" t="s">
        <v>178</v>
      </c>
    </row>
    <row r="119" spans="1:5">
      <c r="A119" s="10" t="s">
        <v>186</v>
      </c>
      <c r="B119" s="7" t="s">
        <v>1</v>
      </c>
      <c r="C119" s="10" t="s">
        <v>9</v>
      </c>
      <c r="D119" s="10" t="s">
        <v>1</v>
      </c>
      <c r="E119" s="10" t="s">
        <v>126</v>
      </c>
    </row>
    <row r="120" spans="1:5">
      <c r="A120" s="10" t="s">
        <v>187</v>
      </c>
      <c r="B120" s="7" t="s">
        <v>1</v>
      </c>
      <c r="C120" s="10" t="s">
        <v>9</v>
      </c>
      <c r="D120" s="10" t="s">
        <v>1</v>
      </c>
      <c r="E120" s="10" t="s">
        <v>46</v>
      </c>
    </row>
    <row r="121" spans="1:5">
      <c r="A121" s="10" t="s">
        <v>188</v>
      </c>
      <c r="B121" s="7" t="s">
        <v>1</v>
      </c>
      <c r="C121" s="10" t="s">
        <v>9</v>
      </c>
      <c r="D121" s="10" t="s">
        <v>1</v>
      </c>
      <c r="E121" s="10" t="s">
        <v>88</v>
      </c>
    </row>
    <row r="122" spans="1:5">
      <c r="A122" s="10" t="s">
        <v>189</v>
      </c>
      <c r="B122" s="7" t="s">
        <v>1</v>
      </c>
      <c r="C122" s="10" t="s">
        <v>9</v>
      </c>
      <c r="D122" s="10" t="s">
        <v>1</v>
      </c>
      <c r="E122" s="10" t="s">
        <v>46</v>
      </c>
    </row>
    <row r="123" spans="1:5">
      <c r="A123" s="10" t="s">
        <v>190</v>
      </c>
      <c r="B123" s="7" t="s">
        <v>1</v>
      </c>
      <c r="C123" s="10" t="s">
        <v>191</v>
      </c>
      <c r="D123" s="10" t="s">
        <v>1</v>
      </c>
      <c r="E123" s="10" t="s">
        <v>126</v>
      </c>
    </row>
    <row r="124" spans="1:5">
      <c r="A124" s="10" t="s">
        <v>192</v>
      </c>
      <c r="B124" s="7" t="s">
        <v>1</v>
      </c>
      <c r="C124" s="10" t="s">
        <v>6</v>
      </c>
      <c r="D124" s="10" t="s">
        <v>30</v>
      </c>
      <c r="E124" s="10" t="s">
        <v>193</v>
      </c>
    </row>
    <row r="125" spans="1:5">
      <c r="A125" s="10" t="s">
        <v>194</v>
      </c>
      <c r="B125" s="7" t="s">
        <v>1</v>
      </c>
      <c r="C125" s="10" t="s">
        <v>110</v>
      </c>
      <c r="D125" s="10" t="s">
        <v>1</v>
      </c>
      <c r="E125" s="10" t="s">
        <v>97</v>
      </c>
    </row>
    <row r="126" spans="1:5">
      <c r="A126" s="10" t="s">
        <v>195</v>
      </c>
      <c r="B126" s="7" t="s">
        <v>1</v>
      </c>
      <c r="C126" s="10" t="s">
        <v>110</v>
      </c>
      <c r="D126" s="10" t="s">
        <v>1</v>
      </c>
      <c r="E126" s="10" t="s">
        <v>172</v>
      </c>
    </row>
    <row r="127" spans="1:5">
      <c r="A127" s="10" t="s">
        <v>196</v>
      </c>
      <c r="B127" s="7" t="s">
        <v>1</v>
      </c>
      <c r="C127" s="10" t="s">
        <v>110</v>
      </c>
      <c r="D127" s="10" t="s">
        <v>1</v>
      </c>
      <c r="E127" s="10" t="s">
        <v>97</v>
      </c>
    </row>
    <row r="128" spans="1:5">
      <c r="A128" s="10" t="s">
        <v>197</v>
      </c>
      <c r="B128" s="7" t="s">
        <v>1</v>
      </c>
      <c r="C128" s="10" t="s">
        <v>110</v>
      </c>
      <c r="D128" s="10" t="s">
        <v>1</v>
      </c>
      <c r="E128" s="10" t="s">
        <v>198</v>
      </c>
    </row>
    <row r="129" spans="1:5">
      <c r="A129" s="10" t="s">
        <v>199</v>
      </c>
      <c r="B129" s="7" t="s">
        <v>1</v>
      </c>
      <c r="C129" s="10" t="s">
        <v>110</v>
      </c>
      <c r="D129" s="10" t="s">
        <v>1</v>
      </c>
      <c r="E129" s="10" t="s">
        <v>25</v>
      </c>
    </row>
    <row r="130" spans="1:5">
      <c r="A130" s="10" t="s">
        <v>200</v>
      </c>
      <c r="B130" s="7" t="s">
        <v>1</v>
      </c>
      <c r="C130" s="10" t="s">
        <v>110</v>
      </c>
      <c r="D130" s="10" t="s">
        <v>1</v>
      </c>
      <c r="E130" s="10" t="s">
        <v>25</v>
      </c>
    </row>
    <row r="131" spans="1:5">
      <c r="A131" s="10" t="s">
        <v>201</v>
      </c>
      <c r="B131" s="7" t="s">
        <v>1</v>
      </c>
      <c r="C131" s="10" t="s">
        <v>110</v>
      </c>
      <c r="D131" s="10" t="s">
        <v>1</v>
      </c>
      <c r="E131" s="10" t="s">
        <v>25</v>
      </c>
    </row>
    <row r="132" spans="1:5">
      <c r="A132" s="10" t="s">
        <v>202</v>
      </c>
      <c r="B132" s="7" t="s">
        <v>1</v>
      </c>
      <c r="C132" s="10" t="s">
        <v>110</v>
      </c>
      <c r="D132" s="10" t="s">
        <v>1</v>
      </c>
      <c r="E132" s="10" t="s">
        <v>172</v>
      </c>
    </row>
    <row r="133" spans="1:5">
      <c r="A133" s="10" t="s">
        <v>203</v>
      </c>
      <c r="B133" s="7" t="s">
        <v>1</v>
      </c>
      <c r="C133" s="10" t="s">
        <v>110</v>
      </c>
      <c r="D133" s="10" t="s">
        <v>1</v>
      </c>
      <c r="E133" s="10" t="s">
        <v>172</v>
      </c>
    </row>
    <row r="134" spans="1:5">
      <c r="A134" s="10" t="s">
        <v>204</v>
      </c>
      <c r="B134" s="7" t="s">
        <v>1</v>
      </c>
      <c r="C134" s="10" t="s">
        <v>9</v>
      </c>
      <c r="D134" s="10" t="s">
        <v>1</v>
      </c>
      <c r="E134" s="10" t="s">
        <v>97</v>
      </c>
    </row>
    <row r="135" spans="1:5">
      <c r="A135" s="10" t="s">
        <v>205</v>
      </c>
      <c r="B135" s="7" t="s">
        <v>1</v>
      </c>
      <c r="C135" s="10" t="s">
        <v>9</v>
      </c>
      <c r="D135" s="10" t="s">
        <v>1</v>
      </c>
      <c r="E135" s="10" t="s">
        <v>178</v>
      </c>
    </row>
    <row r="136" spans="1:5">
      <c r="A136" s="10" t="s">
        <v>206</v>
      </c>
      <c r="B136" s="7" t="s">
        <v>1</v>
      </c>
      <c r="C136" s="10" t="s">
        <v>9</v>
      </c>
      <c r="D136" s="10" t="s">
        <v>1</v>
      </c>
      <c r="E136" s="10" t="s">
        <v>97</v>
      </c>
    </row>
    <row r="137" spans="1:5">
      <c r="A137" s="10" t="s">
        <v>207</v>
      </c>
      <c r="B137" s="7" t="s">
        <v>1</v>
      </c>
      <c r="C137" s="10" t="s">
        <v>9</v>
      </c>
      <c r="D137" s="10" t="s">
        <v>1</v>
      </c>
      <c r="E137" s="10" t="s">
        <v>97</v>
      </c>
    </row>
    <row r="138" spans="1:5">
      <c r="A138" s="10" t="s">
        <v>208</v>
      </c>
      <c r="B138" s="7" t="s">
        <v>1</v>
      </c>
      <c r="C138" s="10" t="s">
        <v>9</v>
      </c>
      <c r="D138" s="10" t="s">
        <v>1</v>
      </c>
      <c r="E138" s="10" t="s">
        <v>178</v>
      </c>
    </row>
    <row r="139" spans="1:5">
      <c r="A139" s="10" t="s">
        <v>209</v>
      </c>
      <c r="B139" s="7" t="s">
        <v>1</v>
      </c>
      <c r="C139" s="10" t="s">
        <v>9</v>
      </c>
      <c r="D139" s="10" t="s">
        <v>1</v>
      </c>
      <c r="E139" s="10" t="s">
        <v>97</v>
      </c>
    </row>
    <row r="140" spans="1:5">
      <c r="A140" s="10" t="s">
        <v>210</v>
      </c>
      <c r="B140" s="7" t="s">
        <v>1</v>
      </c>
      <c r="C140" s="10" t="s">
        <v>9</v>
      </c>
      <c r="D140" s="10" t="s">
        <v>1</v>
      </c>
      <c r="E140" s="10" t="s">
        <v>97</v>
      </c>
    </row>
    <row r="141" spans="1:5">
      <c r="A141" s="10" t="s">
        <v>211</v>
      </c>
      <c r="B141" s="7" t="s">
        <v>1</v>
      </c>
      <c r="C141" s="10" t="s">
        <v>9</v>
      </c>
      <c r="D141" s="10" t="s">
        <v>1</v>
      </c>
      <c r="E141" s="10" t="s">
        <v>178</v>
      </c>
    </row>
    <row r="142" spans="1:5">
      <c r="A142" s="10" t="s">
        <v>212</v>
      </c>
      <c r="B142" s="7" t="s">
        <v>1</v>
      </c>
      <c r="C142" s="10" t="s">
        <v>9</v>
      </c>
      <c r="D142" s="10" t="s">
        <v>1</v>
      </c>
      <c r="E142" s="10" t="s">
        <v>41</v>
      </c>
    </row>
    <row r="143" spans="1:5">
      <c r="A143" s="10" t="s">
        <v>213</v>
      </c>
      <c r="B143" s="7" t="s">
        <v>1</v>
      </c>
      <c r="C143" s="10" t="s">
        <v>9</v>
      </c>
      <c r="D143" s="10" t="s">
        <v>1</v>
      </c>
      <c r="E143" s="10" t="s">
        <v>41</v>
      </c>
    </row>
    <row r="144" spans="1:5">
      <c r="A144" s="10" t="s">
        <v>214</v>
      </c>
      <c r="B144" s="7" t="s">
        <v>1</v>
      </c>
      <c r="C144" s="10" t="s">
        <v>9</v>
      </c>
      <c r="D144" s="10" t="s">
        <v>1</v>
      </c>
      <c r="E144" s="10" t="s">
        <v>41</v>
      </c>
    </row>
    <row r="145" spans="1:5">
      <c r="A145" s="10" t="s">
        <v>215</v>
      </c>
      <c r="B145" s="7" t="s">
        <v>1</v>
      </c>
      <c r="C145" s="10" t="s">
        <v>9</v>
      </c>
      <c r="D145" s="10" t="s">
        <v>1</v>
      </c>
      <c r="E145" s="10" t="s">
        <v>41</v>
      </c>
    </row>
    <row r="146" spans="1:5">
      <c r="A146" s="10" t="s">
        <v>216</v>
      </c>
      <c r="B146" s="7" t="s">
        <v>1</v>
      </c>
      <c r="C146" s="10" t="s">
        <v>9</v>
      </c>
      <c r="D146" s="10" t="s">
        <v>1</v>
      </c>
      <c r="E146" s="10" t="s">
        <v>41</v>
      </c>
    </row>
    <row r="147" spans="1:5">
      <c r="A147" s="10" t="s">
        <v>217</v>
      </c>
      <c r="B147" s="7" t="s">
        <v>1</v>
      </c>
      <c r="C147" s="10" t="s">
        <v>9</v>
      </c>
      <c r="D147" s="10" t="s">
        <v>1</v>
      </c>
      <c r="E147" s="10" t="s">
        <v>41</v>
      </c>
    </row>
    <row r="148" spans="1:5">
      <c r="A148" s="10" t="s">
        <v>218</v>
      </c>
      <c r="B148" s="7" t="s">
        <v>1</v>
      </c>
      <c r="C148" s="10" t="s">
        <v>9</v>
      </c>
      <c r="D148" s="10" t="s">
        <v>1</v>
      </c>
      <c r="E148" s="10" t="s">
        <v>54</v>
      </c>
    </row>
    <row r="149" spans="1:5">
      <c r="A149" s="10" t="s">
        <v>219</v>
      </c>
      <c r="B149" s="7" t="s">
        <v>1</v>
      </c>
      <c r="C149" s="10" t="s">
        <v>9</v>
      </c>
      <c r="D149" s="10" t="s">
        <v>1</v>
      </c>
      <c r="E149" s="10" t="s">
        <v>25</v>
      </c>
    </row>
    <row r="150" spans="1:5">
      <c r="A150" s="10" t="s">
        <v>220</v>
      </c>
      <c r="B150" s="7" t="s">
        <v>1</v>
      </c>
      <c r="C150" s="10" t="s">
        <v>9</v>
      </c>
      <c r="D150" s="10" t="s">
        <v>1</v>
      </c>
      <c r="E150" s="10" t="s">
        <v>25</v>
      </c>
    </row>
    <row r="151" spans="1:5">
      <c r="A151" s="10" t="s">
        <v>221</v>
      </c>
      <c r="B151" s="7" t="s">
        <v>1</v>
      </c>
      <c r="C151" s="10" t="s">
        <v>9</v>
      </c>
      <c r="D151" s="10" t="s">
        <v>1</v>
      </c>
      <c r="E151" s="10" t="s">
        <v>25</v>
      </c>
    </row>
    <row r="152" spans="1:5">
      <c r="A152" s="10" t="s">
        <v>222</v>
      </c>
      <c r="B152" s="7" t="s">
        <v>1</v>
      </c>
      <c r="C152" s="10" t="s">
        <v>9</v>
      </c>
      <c r="D152" s="10" t="s">
        <v>1</v>
      </c>
      <c r="E152" s="10" t="s">
        <v>25</v>
      </c>
    </row>
    <row r="153" spans="1:5">
      <c r="A153" s="10" t="s">
        <v>223</v>
      </c>
      <c r="B153" s="7" t="s">
        <v>1</v>
      </c>
      <c r="C153" s="10" t="s">
        <v>9</v>
      </c>
      <c r="D153" s="10" t="s">
        <v>1</v>
      </c>
      <c r="E153" s="10" t="s">
        <v>54</v>
      </c>
    </row>
    <row r="154" spans="1:5">
      <c r="A154" s="10" t="s">
        <v>224</v>
      </c>
      <c r="B154" s="7" t="s">
        <v>1</v>
      </c>
      <c r="C154" s="10" t="s">
        <v>9</v>
      </c>
      <c r="D154" s="10" t="s">
        <v>1</v>
      </c>
      <c r="E154" s="10" t="s">
        <v>54</v>
      </c>
    </row>
    <row r="155" spans="1:5">
      <c r="A155" s="10" t="s">
        <v>225</v>
      </c>
      <c r="B155" s="7" t="s">
        <v>1</v>
      </c>
      <c r="C155" s="10" t="s">
        <v>9</v>
      </c>
      <c r="D155" s="10" t="s">
        <v>1</v>
      </c>
      <c r="E155" s="10" t="s">
        <v>54</v>
      </c>
    </row>
    <row r="156" spans="1:5">
      <c r="A156" s="10" t="s">
        <v>226</v>
      </c>
      <c r="B156" s="7" t="s">
        <v>1</v>
      </c>
      <c r="C156" s="10" t="s">
        <v>9</v>
      </c>
      <c r="D156" s="10" t="s">
        <v>1</v>
      </c>
      <c r="E156" s="10" t="s">
        <v>54</v>
      </c>
    </row>
    <row r="157" spans="1:5">
      <c r="A157" s="10" t="s">
        <v>227</v>
      </c>
      <c r="B157" s="7" t="s">
        <v>1</v>
      </c>
      <c r="C157" s="10" t="s">
        <v>9</v>
      </c>
      <c r="D157" s="10" t="s">
        <v>1</v>
      </c>
      <c r="E157" s="10" t="s">
        <v>54</v>
      </c>
    </row>
    <row r="158" spans="1:5">
      <c r="A158" s="10" t="s">
        <v>228</v>
      </c>
      <c r="B158" s="7" t="s">
        <v>1</v>
      </c>
      <c r="C158" s="10" t="s">
        <v>9</v>
      </c>
      <c r="D158" s="10" t="s">
        <v>1</v>
      </c>
      <c r="E158" s="10" t="s">
        <v>54</v>
      </c>
    </row>
    <row r="159" spans="1:5">
      <c r="A159" s="10" t="s">
        <v>229</v>
      </c>
      <c r="B159" s="7" t="s">
        <v>1</v>
      </c>
      <c r="C159" s="10" t="s">
        <v>9</v>
      </c>
      <c r="D159" s="10" t="s">
        <v>1</v>
      </c>
      <c r="E159" s="10" t="s">
        <v>54</v>
      </c>
    </row>
    <row r="160" spans="1:5">
      <c r="A160" s="10" t="s">
        <v>230</v>
      </c>
      <c r="B160" s="7" t="s">
        <v>1</v>
      </c>
      <c r="C160" s="10" t="s">
        <v>9</v>
      </c>
      <c r="D160" s="10" t="s">
        <v>1</v>
      </c>
      <c r="E160" s="10" t="s">
        <v>54</v>
      </c>
    </row>
    <row r="161" spans="1:5">
      <c r="A161" s="10" t="s">
        <v>231</v>
      </c>
      <c r="B161" s="7" t="s">
        <v>1</v>
      </c>
      <c r="C161" s="10" t="s">
        <v>9</v>
      </c>
      <c r="D161" s="10" t="s">
        <v>1</v>
      </c>
      <c r="E161" s="10" t="s">
        <v>54</v>
      </c>
    </row>
    <row r="162" spans="1:5">
      <c r="A162" s="10" t="s">
        <v>232</v>
      </c>
      <c r="B162" s="7" t="s">
        <v>1</v>
      </c>
      <c r="C162" s="10" t="s">
        <v>9</v>
      </c>
      <c r="D162" s="10" t="s">
        <v>1</v>
      </c>
      <c r="E162" s="10" t="s">
        <v>54</v>
      </c>
    </row>
    <row r="163" spans="1:5">
      <c r="A163" s="10" t="s">
        <v>233</v>
      </c>
      <c r="B163" s="7" t="s">
        <v>1</v>
      </c>
      <c r="C163" s="10" t="s">
        <v>9</v>
      </c>
      <c r="D163" s="10" t="s">
        <v>1</v>
      </c>
      <c r="E163" s="10" t="s">
        <v>54</v>
      </c>
    </row>
    <row r="164" spans="1:5">
      <c r="A164" s="10" t="s">
        <v>234</v>
      </c>
      <c r="B164" s="7" t="s">
        <v>1</v>
      </c>
      <c r="C164" s="10" t="s">
        <v>9</v>
      </c>
      <c r="D164" s="10" t="s">
        <v>1</v>
      </c>
      <c r="E164" s="10" t="s">
        <v>178</v>
      </c>
    </row>
    <row r="165" spans="1:5">
      <c r="A165" s="10" t="s">
        <v>235</v>
      </c>
      <c r="B165" s="7" t="s">
        <v>1</v>
      </c>
      <c r="C165" s="10" t="s">
        <v>9</v>
      </c>
      <c r="D165" s="10" t="s">
        <v>1</v>
      </c>
      <c r="E165" s="10" t="s">
        <v>178</v>
      </c>
    </row>
    <row r="166" spans="1:5">
      <c r="A166" s="10" t="s">
        <v>236</v>
      </c>
      <c r="B166" s="7" t="s">
        <v>1</v>
      </c>
      <c r="C166" s="10" t="s">
        <v>9</v>
      </c>
      <c r="D166" s="10" t="s">
        <v>1</v>
      </c>
      <c r="E166" s="10" t="s">
        <v>178</v>
      </c>
    </row>
    <row r="167" spans="1:5">
      <c r="A167" s="10" t="s">
        <v>237</v>
      </c>
      <c r="B167" s="7" t="s">
        <v>1</v>
      </c>
      <c r="C167" s="10" t="s">
        <v>9</v>
      </c>
      <c r="D167" s="10" t="s">
        <v>1</v>
      </c>
      <c r="E167" s="10" t="e">
        <f>- BWL72D-2</f>
        <v>#NAME?</v>
      </c>
    </row>
    <row r="168" spans="1:5">
      <c r="A168" s="10" t="s">
        <v>238</v>
      </c>
      <c r="B168" s="7" t="s">
        <v>1</v>
      </c>
      <c r="C168" s="10" t="s">
        <v>31</v>
      </c>
      <c r="D168" s="10" t="s">
        <v>32</v>
      </c>
      <c r="E168" s="10" t="s">
        <v>239</v>
      </c>
    </row>
    <row r="169" spans="1:5">
      <c r="A169" s="10" t="s">
        <v>240</v>
      </c>
      <c r="B169" s="7" t="s">
        <v>1</v>
      </c>
      <c r="C169" s="10" t="s">
        <v>9</v>
      </c>
      <c r="D169" s="10" t="s">
        <v>33</v>
      </c>
      <c r="E169" s="10" t="s">
        <v>241</v>
      </c>
    </row>
    <row r="170" spans="1:5">
      <c r="A170" s="10" t="s">
        <v>242</v>
      </c>
      <c r="B170" s="7" t="s">
        <v>1</v>
      </c>
      <c r="C170" s="10" t="s">
        <v>29</v>
      </c>
      <c r="D170" s="10" t="s">
        <v>1</v>
      </c>
      <c r="E170" s="10" t="s">
        <v>46</v>
      </c>
    </row>
    <row r="171" spans="1:5">
      <c r="A171" s="10" t="s">
        <v>243</v>
      </c>
      <c r="B171" s="7" t="s">
        <v>1</v>
      </c>
      <c r="C171" s="10" t="s">
        <v>29</v>
      </c>
      <c r="D171" s="10" t="s">
        <v>1</v>
      </c>
      <c r="E171" s="10" t="s">
        <v>46</v>
      </c>
    </row>
    <row r="172" spans="1:5">
      <c r="A172" s="10" t="s">
        <v>244</v>
      </c>
      <c r="B172" s="7" t="s">
        <v>1</v>
      </c>
      <c r="C172" s="10" t="s">
        <v>29</v>
      </c>
      <c r="D172" s="10" t="s">
        <v>1</v>
      </c>
      <c r="E172" s="10" t="s">
        <v>97</v>
      </c>
    </row>
    <row r="173" spans="1:5">
      <c r="A173" s="10" t="s">
        <v>245</v>
      </c>
      <c r="B173" s="7" t="s">
        <v>1</v>
      </c>
      <c r="C173" s="10" t="s">
        <v>29</v>
      </c>
      <c r="D173" s="10" t="s">
        <v>1</v>
      </c>
      <c r="E173" s="10" t="s">
        <v>41</v>
      </c>
    </row>
    <row r="174" spans="1:5">
      <c r="A174" s="10" t="s">
        <v>246</v>
      </c>
      <c r="B174" s="7" t="s">
        <v>1</v>
      </c>
      <c r="C174" s="10" t="s">
        <v>29</v>
      </c>
      <c r="D174" s="10" t="s">
        <v>1</v>
      </c>
      <c r="E174" s="10" t="s">
        <v>184</v>
      </c>
    </row>
    <row r="175" spans="1:5">
      <c r="A175" s="10" t="s">
        <v>247</v>
      </c>
      <c r="B175" s="7" t="s">
        <v>1</v>
      </c>
      <c r="C175" s="10" t="s">
        <v>29</v>
      </c>
      <c r="D175" s="10" t="s">
        <v>1</v>
      </c>
      <c r="E175" s="10" t="s">
        <v>46</v>
      </c>
    </row>
    <row r="176" spans="1:5">
      <c r="A176" s="10" t="s">
        <v>248</v>
      </c>
      <c r="B176" s="7" t="s">
        <v>1</v>
      </c>
      <c r="C176" s="10" t="s">
        <v>29</v>
      </c>
      <c r="D176" s="10" t="s">
        <v>1</v>
      </c>
      <c r="E176" s="10" t="s">
        <v>249</v>
      </c>
    </row>
    <row r="177" spans="1:5">
      <c r="A177" s="10" t="s">
        <v>250</v>
      </c>
      <c r="B177" s="7" t="s">
        <v>1</v>
      </c>
      <c r="C177" s="10" t="s">
        <v>29</v>
      </c>
      <c r="D177" s="10" t="s">
        <v>1</v>
      </c>
      <c r="E177" s="10" t="s">
        <v>251</v>
      </c>
    </row>
    <row r="178" spans="1:5">
      <c r="A178" s="10" t="s">
        <v>252</v>
      </c>
      <c r="B178" s="7" t="s">
        <v>1</v>
      </c>
      <c r="C178" s="10" t="s">
        <v>29</v>
      </c>
      <c r="D178" s="10" t="s">
        <v>1</v>
      </c>
      <c r="E178" s="10" t="s">
        <v>251</v>
      </c>
    </row>
    <row r="179" spans="1:5">
      <c r="A179" s="10" t="s">
        <v>253</v>
      </c>
      <c r="B179" s="7" t="s">
        <v>1</v>
      </c>
      <c r="C179" s="10" t="s">
        <v>29</v>
      </c>
      <c r="D179" s="10" t="s">
        <v>1</v>
      </c>
      <c r="E179" s="10" t="s">
        <v>251</v>
      </c>
    </row>
    <row r="180" spans="1:5">
      <c r="A180" s="10" t="s">
        <v>254</v>
      </c>
      <c r="B180" s="7" t="s">
        <v>1</v>
      </c>
      <c r="C180" s="10" t="s">
        <v>29</v>
      </c>
      <c r="D180" s="10" t="s">
        <v>1</v>
      </c>
      <c r="E180" s="10" t="s">
        <v>249</v>
      </c>
    </row>
    <row r="181" spans="1:5">
      <c r="A181" s="10" t="s">
        <v>255</v>
      </c>
      <c r="B181" s="7" t="s">
        <v>1</v>
      </c>
      <c r="C181" s="10" t="s">
        <v>29</v>
      </c>
      <c r="D181" s="10" t="s">
        <v>1</v>
      </c>
      <c r="E181" s="10" t="s">
        <v>251</v>
      </c>
    </row>
    <row r="182" spans="1:5">
      <c r="A182" s="10" t="s">
        <v>256</v>
      </c>
      <c r="B182" s="7" t="s">
        <v>1</v>
      </c>
      <c r="C182" s="10" t="s">
        <v>29</v>
      </c>
      <c r="D182" s="10" t="s">
        <v>1</v>
      </c>
      <c r="E182" s="10" t="s">
        <v>257</v>
      </c>
    </row>
    <row r="183" spans="1:5">
      <c r="A183" s="10" t="s">
        <v>258</v>
      </c>
      <c r="B183" s="7" t="s">
        <v>1</v>
      </c>
      <c r="C183" s="10" t="s">
        <v>29</v>
      </c>
      <c r="D183" s="10" t="s">
        <v>1</v>
      </c>
      <c r="E183" s="10" t="s">
        <v>101</v>
      </c>
    </row>
    <row r="184" spans="1:5">
      <c r="A184" s="10" t="s">
        <v>259</v>
      </c>
      <c r="B184" s="7" t="s">
        <v>1</v>
      </c>
      <c r="C184" s="10" t="s">
        <v>29</v>
      </c>
      <c r="D184" s="10" t="s">
        <v>1</v>
      </c>
      <c r="E184" s="10" t="s">
        <v>101</v>
      </c>
    </row>
    <row r="185" spans="1:5">
      <c r="A185" s="10" t="s">
        <v>260</v>
      </c>
      <c r="B185" s="7" t="s">
        <v>1</v>
      </c>
      <c r="C185" s="10" t="s">
        <v>29</v>
      </c>
      <c r="D185" s="10" t="s">
        <v>1</v>
      </c>
      <c r="E185" s="10" t="s">
        <v>101</v>
      </c>
    </row>
    <row r="186" spans="1:5">
      <c r="A186" s="10" t="s">
        <v>261</v>
      </c>
      <c r="B186" s="7" t="s">
        <v>1</v>
      </c>
      <c r="C186" s="10" t="s">
        <v>29</v>
      </c>
      <c r="D186" s="10" t="s">
        <v>1</v>
      </c>
      <c r="E186" s="10" t="s">
        <v>101</v>
      </c>
    </row>
    <row r="187" spans="1:5">
      <c r="A187" s="10" t="s">
        <v>262</v>
      </c>
      <c r="B187" s="7" t="s">
        <v>1</v>
      </c>
      <c r="C187" s="10" t="s">
        <v>29</v>
      </c>
      <c r="D187" s="10" t="s">
        <v>1</v>
      </c>
      <c r="E187" s="10" t="s">
        <v>54</v>
      </c>
    </row>
    <row r="188" spans="1:5">
      <c r="A188" s="10" t="s">
        <v>263</v>
      </c>
      <c r="B188" s="7" t="s">
        <v>1</v>
      </c>
      <c r="C188" s="10" t="s">
        <v>29</v>
      </c>
      <c r="D188" s="10" t="s">
        <v>1</v>
      </c>
      <c r="E188" s="10" t="s">
        <v>54</v>
      </c>
    </row>
    <row r="189" spans="1:5">
      <c r="A189" s="10" t="s">
        <v>264</v>
      </c>
      <c r="B189" s="7" t="s">
        <v>1</v>
      </c>
      <c r="C189" s="10" t="s">
        <v>29</v>
      </c>
      <c r="D189" s="10" t="s">
        <v>1</v>
      </c>
      <c r="E189" s="10" t="s">
        <v>54</v>
      </c>
    </row>
    <row r="190" spans="1:5">
      <c r="A190" s="10" t="s">
        <v>265</v>
      </c>
      <c r="B190" s="7" t="s">
        <v>1</v>
      </c>
      <c r="C190" s="10" t="s">
        <v>29</v>
      </c>
      <c r="D190" s="10" t="s">
        <v>1</v>
      </c>
      <c r="E190" s="10" t="s">
        <v>54</v>
      </c>
    </row>
    <row r="191" spans="1:5">
      <c r="A191" s="10" t="s">
        <v>266</v>
      </c>
      <c r="B191" s="7" t="s">
        <v>1</v>
      </c>
      <c r="C191" s="10" t="s">
        <v>29</v>
      </c>
      <c r="D191" s="10" t="s">
        <v>1</v>
      </c>
      <c r="E191" s="10" t="s">
        <v>41</v>
      </c>
    </row>
    <row r="192" spans="1:5">
      <c r="A192" s="10" t="s">
        <v>267</v>
      </c>
      <c r="B192" s="7" t="s">
        <v>1</v>
      </c>
      <c r="C192" s="10" t="s">
        <v>29</v>
      </c>
      <c r="D192" s="10" t="s">
        <v>1</v>
      </c>
      <c r="E192" s="10" t="s">
        <v>41</v>
      </c>
    </row>
    <row r="193" spans="1:5">
      <c r="A193" s="10" t="s">
        <v>268</v>
      </c>
      <c r="B193" s="7" t="s">
        <v>1</v>
      </c>
      <c r="C193" s="10" t="s">
        <v>29</v>
      </c>
      <c r="D193" s="10" t="s">
        <v>1</v>
      </c>
      <c r="E193" s="10" t="s">
        <v>41</v>
      </c>
    </row>
    <row r="194" spans="1:5">
      <c r="A194" s="10" t="s">
        <v>269</v>
      </c>
      <c r="B194" s="7" t="s">
        <v>1</v>
      </c>
      <c r="C194" s="10" t="s">
        <v>29</v>
      </c>
      <c r="D194" s="10" t="s">
        <v>1</v>
      </c>
      <c r="E194" s="10" t="s">
        <v>54</v>
      </c>
    </row>
    <row r="195" spans="1:5">
      <c r="A195" s="10" t="s">
        <v>270</v>
      </c>
      <c r="B195" s="7" t="s">
        <v>1</v>
      </c>
      <c r="C195" s="10" t="s">
        <v>29</v>
      </c>
      <c r="D195" s="10" t="s">
        <v>1</v>
      </c>
      <c r="E195" s="10" t="s">
        <v>46</v>
      </c>
    </row>
    <row r="196" spans="1:5">
      <c r="A196" s="10" t="s">
        <v>271</v>
      </c>
      <c r="B196" s="7" t="s">
        <v>1</v>
      </c>
      <c r="C196" s="10" t="s">
        <v>29</v>
      </c>
      <c r="D196" s="10" t="s">
        <v>1</v>
      </c>
      <c r="E196" s="10" t="s">
        <v>46</v>
      </c>
    </row>
    <row r="197" spans="1:5">
      <c r="A197" s="10" t="s">
        <v>272</v>
      </c>
      <c r="B197" s="7" t="s">
        <v>1</v>
      </c>
      <c r="C197" s="10" t="s">
        <v>29</v>
      </c>
      <c r="D197" s="10" t="s">
        <v>1</v>
      </c>
      <c r="E197" s="10" t="s">
        <v>184</v>
      </c>
    </row>
    <row r="198" spans="1:5">
      <c r="A198" s="10" t="s">
        <v>273</v>
      </c>
      <c r="B198" s="7" t="s">
        <v>1</v>
      </c>
      <c r="C198" s="10" t="s">
        <v>29</v>
      </c>
      <c r="D198" s="10" t="s">
        <v>1</v>
      </c>
      <c r="E198" s="10" t="s">
        <v>46</v>
      </c>
    </row>
    <row r="199" spans="1:5">
      <c r="A199" s="10" t="s">
        <v>274</v>
      </c>
      <c r="B199" s="7" t="s">
        <v>1</v>
      </c>
      <c r="C199" s="10" t="s">
        <v>275</v>
      </c>
      <c r="D199" s="10" t="s">
        <v>1</v>
      </c>
      <c r="E199" s="10" t="s">
        <v>276</v>
      </c>
    </row>
    <row r="200" spans="1:5">
      <c r="A200" s="10" t="s">
        <v>277</v>
      </c>
      <c r="B200" s="7" t="s">
        <v>1</v>
      </c>
      <c r="C200" s="10" t="s">
        <v>275</v>
      </c>
      <c r="D200" s="10" t="s">
        <v>1</v>
      </c>
      <c r="E200" s="10" t="s">
        <v>276</v>
      </c>
    </row>
    <row r="201" spans="1:5">
      <c r="A201" s="10" t="s">
        <v>278</v>
      </c>
      <c r="B201" s="7" t="s">
        <v>1</v>
      </c>
      <c r="C201" s="10" t="s">
        <v>275</v>
      </c>
      <c r="D201" s="10" t="s">
        <v>1</v>
      </c>
      <c r="E201" s="10" t="s">
        <v>276</v>
      </c>
    </row>
    <row r="202" spans="1:5">
      <c r="A202" s="10" t="s">
        <v>279</v>
      </c>
      <c r="B202" s="7" t="s">
        <v>1</v>
      </c>
      <c r="C202" s="10" t="s">
        <v>275</v>
      </c>
      <c r="D202" s="10" t="s">
        <v>1</v>
      </c>
      <c r="E202" s="10" t="s">
        <v>97</v>
      </c>
    </row>
    <row r="203" spans="1:5">
      <c r="A203" s="10" t="s">
        <v>280</v>
      </c>
      <c r="B203" s="7" t="s">
        <v>1</v>
      </c>
      <c r="C203" s="10" t="s">
        <v>275</v>
      </c>
      <c r="D203" s="10" t="s">
        <v>1</v>
      </c>
      <c r="E203" s="10" t="s">
        <v>46</v>
      </c>
    </row>
    <row r="204" spans="1:5">
      <c r="A204" s="10" t="s">
        <v>281</v>
      </c>
      <c r="B204" s="7" t="s">
        <v>1</v>
      </c>
      <c r="C204" s="10" t="s">
        <v>275</v>
      </c>
      <c r="D204" s="10" t="s">
        <v>1</v>
      </c>
      <c r="E204" s="10" t="s">
        <v>126</v>
      </c>
    </row>
    <row r="205" spans="1:5">
      <c r="A205" s="10" t="s">
        <v>282</v>
      </c>
      <c r="B205" s="7" t="s">
        <v>1</v>
      </c>
      <c r="C205" s="10" t="s">
        <v>275</v>
      </c>
      <c r="D205" s="10" t="s">
        <v>1</v>
      </c>
      <c r="E205" s="10" t="s">
        <v>97</v>
      </c>
    </row>
    <row r="206" spans="1:5">
      <c r="A206" s="10" t="s">
        <v>283</v>
      </c>
      <c r="B206" s="7" t="s">
        <v>1</v>
      </c>
      <c r="C206" s="10" t="s">
        <v>275</v>
      </c>
      <c r="D206" s="10" t="s">
        <v>1</v>
      </c>
      <c r="E206" s="10" t="s">
        <v>126</v>
      </c>
    </row>
    <row r="207" spans="1:5">
      <c r="A207" s="10" t="s">
        <v>284</v>
      </c>
      <c r="B207" s="7" t="s">
        <v>1</v>
      </c>
      <c r="C207" s="10" t="s">
        <v>275</v>
      </c>
      <c r="D207" s="10" t="s">
        <v>1</v>
      </c>
      <c r="E207" s="10" t="s">
        <v>126</v>
      </c>
    </row>
    <row r="208" spans="1:5">
      <c r="A208" s="10" t="s">
        <v>285</v>
      </c>
      <c r="B208" s="7" t="s">
        <v>1</v>
      </c>
      <c r="C208" s="10" t="s">
        <v>275</v>
      </c>
      <c r="D208" s="10" t="s">
        <v>1</v>
      </c>
      <c r="E208" s="10" t="s">
        <v>286</v>
      </c>
    </row>
    <row r="209" spans="1:5">
      <c r="A209" s="10" t="s">
        <v>287</v>
      </c>
      <c r="B209" s="7" t="s">
        <v>1</v>
      </c>
      <c r="C209" s="10" t="s">
        <v>275</v>
      </c>
      <c r="D209" s="10" t="s">
        <v>1</v>
      </c>
      <c r="E209" s="10" t="s">
        <v>25</v>
      </c>
    </row>
    <row r="210" spans="1:5">
      <c r="A210" s="10" t="s">
        <v>288</v>
      </c>
      <c r="B210" s="7" t="s">
        <v>1</v>
      </c>
      <c r="C210" s="10" t="s">
        <v>275</v>
      </c>
      <c r="D210" s="10" t="s">
        <v>1</v>
      </c>
      <c r="E210" s="10" t="s">
        <v>54</v>
      </c>
    </row>
    <row r="211" spans="1:5">
      <c r="A211" s="10" t="s">
        <v>289</v>
      </c>
      <c r="B211" s="7" t="s">
        <v>1</v>
      </c>
      <c r="C211" s="10" t="s">
        <v>275</v>
      </c>
      <c r="D211" s="10" t="s">
        <v>1</v>
      </c>
      <c r="E211" s="10" t="s">
        <v>54</v>
      </c>
    </row>
    <row r="212" spans="1:5">
      <c r="A212" s="10" t="s">
        <v>290</v>
      </c>
      <c r="B212" s="7" t="s">
        <v>1</v>
      </c>
      <c r="C212" s="10" t="s">
        <v>275</v>
      </c>
      <c r="D212" s="10" t="s">
        <v>1</v>
      </c>
      <c r="E212" s="10" t="s">
        <v>54</v>
      </c>
    </row>
    <row r="213" spans="1:5">
      <c r="A213" s="10" t="s">
        <v>291</v>
      </c>
      <c r="B213" s="7" t="s">
        <v>1</v>
      </c>
      <c r="C213" s="10" t="s">
        <v>275</v>
      </c>
      <c r="D213" s="10" t="s">
        <v>1</v>
      </c>
      <c r="E213" s="10" t="s">
        <v>54</v>
      </c>
    </row>
    <row r="214" spans="1:5">
      <c r="A214" s="10" t="s">
        <v>292</v>
      </c>
      <c r="B214" s="7" t="s">
        <v>1</v>
      </c>
      <c r="C214" s="10" t="s">
        <v>293</v>
      </c>
      <c r="D214" s="10" t="s">
        <v>1</v>
      </c>
      <c r="E214" s="10" t="s">
        <v>46</v>
      </c>
    </row>
    <row r="215" spans="1:5">
      <c r="A215" s="10" t="s">
        <v>294</v>
      </c>
      <c r="B215" s="7" t="s">
        <v>1</v>
      </c>
      <c r="C215" s="10" t="s">
        <v>293</v>
      </c>
      <c r="D215" s="10" t="s">
        <v>1</v>
      </c>
      <c r="E215" s="10" t="s">
        <v>46</v>
      </c>
    </row>
    <row r="216" spans="1:5">
      <c r="A216" s="10" t="s">
        <v>295</v>
      </c>
      <c r="B216" s="7" t="s">
        <v>1</v>
      </c>
      <c r="C216" s="10" t="s">
        <v>31</v>
      </c>
      <c r="D216" s="10" t="s">
        <v>1</v>
      </c>
      <c r="E216" s="10" t="s">
        <v>296</v>
      </c>
    </row>
    <row r="217" spans="1:5">
      <c r="A217" s="10" t="s">
        <v>297</v>
      </c>
      <c r="B217" s="7" t="s">
        <v>1</v>
      </c>
      <c r="C217" s="10" t="s">
        <v>31</v>
      </c>
      <c r="D217" s="10" t="s">
        <v>1</v>
      </c>
      <c r="E217" s="10" t="s">
        <v>298</v>
      </c>
    </row>
    <row r="218" spans="1:5">
      <c r="A218" s="10" t="s">
        <v>299</v>
      </c>
      <c r="B218" s="7" t="s">
        <v>1</v>
      </c>
      <c r="C218" s="10" t="s">
        <v>31</v>
      </c>
      <c r="D218" s="10" t="s">
        <v>1</v>
      </c>
      <c r="E218" s="10" t="s">
        <v>300</v>
      </c>
    </row>
    <row r="219" spans="1:5">
      <c r="A219" s="10" t="s">
        <v>301</v>
      </c>
      <c r="B219" s="7" t="s">
        <v>1</v>
      </c>
      <c r="C219" s="10" t="s">
        <v>31</v>
      </c>
      <c r="D219" s="10" t="s">
        <v>1</v>
      </c>
      <c r="E219" s="10" t="s">
        <v>302</v>
      </c>
    </row>
    <row r="220" spans="1:5">
      <c r="A220" s="10" t="s">
        <v>303</v>
      </c>
      <c r="B220" s="7" t="s">
        <v>1</v>
      </c>
      <c r="C220" s="10" t="s">
        <v>31</v>
      </c>
      <c r="D220" s="10" t="s">
        <v>1</v>
      </c>
      <c r="E220" s="10" t="s">
        <v>304</v>
      </c>
    </row>
    <row r="221" spans="1:5">
      <c r="A221" s="10" t="s">
        <v>305</v>
      </c>
      <c r="B221" s="7" t="s">
        <v>1</v>
      </c>
      <c r="C221" s="10" t="s">
        <v>31</v>
      </c>
      <c r="D221" s="10" t="s">
        <v>1</v>
      </c>
      <c r="E221" s="10" t="s">
        <v>306</v>
      </c>
    </row>
    <row r="222" spans="1:5">
      <c r="A222" s="10" t="s">
        <v>307</v>
      </c>
      <c r="B222" s="7" t="s">
        <v>1</v>
      </c>
      <c r="C222" s="10" t="s">
        <v>12</v>
      </c>
      <c r="D222" s="10" t="s">
        <v>1</v>
      </c>
      <c r="E222" s="10" t="e">
        <f>- A1L612</f>
        <v>#NAME?</v>
      </c>
    </row>
    <row r="223" spans="1:5">
      <c r="A223" s="10" t="s">
        <v>308</v>
      </c>
      <c r="B223" s="7" t="s">
        <v>1</v>
      </c>
      <c r="C223" s="10" t="s">
        <v>12</v>
      </c>
      <c r="D223" s="10" t="s">
        <v>1</v>
      </c>
      <c r="E223" s="10" t="e">
        <f>- A2L410</f>
        <v>#NAME?</v>
      </c>
    </row>
    <row r="224" spans="1:5">
      <c r="A224" s="10" t="s">
        <v>309</v>
      </c>
      <c r="B224" s="7" t="s">
        <v>1</v>
      </c>
      <c r="C224" s="10" t="s">
        <v>12</v>
      </c>
      <c r="D224" s="10" t="s">
        <v>1</v>
      </c>
      <c r="E224" s="10" t="e">
        <f>- A2L911</f>
        <v>#NAME?</v>
      </c>
    </row>
    <row r="225" spans="1:5">
      <c r="A225" s="10" t="s">
        <v>310</v>
      </c>
      <c r="B225" s="7" t="s">
        <v>1</v>
      </c>
      <c r="C225" s="10" t="s">
        <v>12</v>
      </c>
      <c r="D225" s="10" t="s">
        <v>1</v>
      </c>
      <c r="E225" s="10" t="e">
        <f>- A2L912</f>
        <v>#NAME?</v>
      </c>
    </row>
    <row r="226" spans="1:5">
      <c r="A226" s="10" t="s">
        <v>311</v>
      </c>
      <c r="B226" s="7" t="s">
        <v>1</v>
      </c>
      <c r="C226" s="10" t="s">
        <v>12</v>
      </c>
      <c r="D226" s="10" t="s">
        <v>1</v>
      </c>
      <c r="E226" s="10" t="e">
        <f>- A3L911</f>
        <v>#NAME?</v>
      </c>
    </row>
    <row r="227" spans="1:5">
      <c r="A227" s="10" t="s">
        <v>312</v>
      </c>
      <c r="B227" s="7" t="s">
        <v>1</v>
      </c>
      <c r="C227" s="10" t="s">
        <v>12</v>
      </c>
      <c r="D227" s="10" t="s">
        <v>1</v>
      </c>
      <c r="E227" s="10" t="e">
        <f>- A3L912</f>
        <v>#NAME?</v>
      </c>
    </row>
    <row r="228" spans="1:5">
      <c r="A228" s="10" t="s">
        <v>313</v>
      </c>
      <c r="B228" s="7" t="s">
        <v>1</v>
      </c>
      <c r="C228" s="10" t="s">
        <v>12</v>
      </c>
      <c r="D228" s="10" t="s">
        <v>1</v>
      </c>
      <c r="E228" s="10" t="e">
        <f>- A4L911</f>
        <v>#NAME?</v>
      </c>
    </row>
    <row r="229" spans="1:5">
      <c r="A229" s="10" t="s">
        <v>314</v>
      </c>
      <c r="B229" s="7" t="s">
        <v>1</v>
      </c>
      <c r="C229" s="10" t="s">
        <v>12</v>
      </c>
      <c r="D229" s="10" t="s">
        <v>1</v>
      </c>
      <c r="E229" s="10" t="e">
        <f>- A4L912</f>
        <v>#NAME?</v>
      </c>
    </row>
    <row r="230" spans="1:5">
      <c r="A230" s="10" t="s">
        <v>54</v>
      </c>
      <c r="B230" s="7" t="s">
        <v>1</v>
      </c>
      <c r="C230" s="10" t="s">
        <v>12</v>
      </c>
      <c r="D230" s="10" t="s">
        <v>1</v>
      </c>
      <c r="E230" s="10" t="e">
        <f>- BF4L1011</f>
        <v>#NAME?</v>
      </c>
    </row>
    <row r="231" spans="1:5">
      <c r="A231" s="10" t="s">
        <v>315</v>
      </c>
      <c r="B231" s="7" t="s">
        <v>1</v>
      </c>
      <c r="C231" s="10" t="s">
        <v>12</v>
      </c>
      <c r="D231" s="10" t="s">
        <v>1</v>
      </c>
      <c r="E231" s="10" t="e">
        <f>- BF4L413</f>
        <v>#NAME?</v>
      </c>
    </row>
    <row r="232" spans="1:5">
      <c r="A232" s="10" t="s">
        <v>316</v>
      </c>
      <c r="B232" s="7" t="s">
        <v>1</v>
      </c>
      <c r="C232" s="10" t="s">
        <v>12</v>
      </c>
      <c r="D232" s="10" t="s">
        <v>1</v>
      </c>
      <c r="E232" s="10" t="e">
        <f>- BF4M1008F</f>
        <v>#NAME?</v>
      </c>
    </row>
    <row r="233" spans="1:5">
      <c r="A233" s="10" t="s">
        <v>317</v>
      </c>
      <c r="B233" s="7" t="s">
        <v>1</v>
      </c>
      <c r="C233" s="10" t="s">
        <v>12</v>
      </c>
      <c r="D233" s="10" t="s">
        <v>1</v>
      </c>
      <c r="E233" s="10" t="e">
        <f>- BF4M1010</f>
        <v>#NAME?</v>
      </c>
    </row>
    <row r="234" spans="1:5">
      <c r="A234" s="10" t="s">
        <v>318</v>
      </c>
      <c r="B234" s="7" t="s">
        <v>1</v>
      </c>
      <c r="C234" s="10" t="s">
        <v>12</v>
      </c>
      <c r="D234" s="10" t="s">
        <v>1</v>
      </c>
      <c r="E234" s="10" t="e">
        <f>- BF4M1010C</f>
        <v>#NAME?</v>
      </c>
    </row>
    <row r="235" spans="1:5">
      <c r="A235" s="10" t="s">
        <v>319</v>
      </c>
      <c r="B235" s="7" t="s">
        <v>1</v>
      </c>
      <c r="C235" s="10" t="s">
        <v>12</v>
      </c>
      <c r="D235" s="10" t="s">
        <v>1</v>
      </c>
      <c r="E235" s="10" t="e">
        <f>- BF4M1011</f>
        <v>#NAME?</v>
      </c>
    </row>
    <row r="236" spans="1:5">
      <c r="A236" s="10" t="s">
        <v>320</v>
      </c>
      <c r="B236" s="7" t="s">
        <v>1</v>
      </c>
      <c r="C236" s="10" t="s">
        <v>12</v>
      </c>
      <c r="D236" s="10" t="s">
        <v>1</v>
      </c>
      <c r="E236" s="10" t="e">
        <f>- BF4M1012</f>
        <v>#NAME?</v>
      </c>
    </row>
    <row r="237" spans="1:5">
      <c r="A237" s="10" t="s">
        <v>321</v>
      </c>
      <c r="B237" s="7" t="s">
        <v>1</v>
      </c>
      <c r="C237" s="10" t="s">
        <v>12</v>
      </c>
      <c r="D237" s="10" t="s">
        <v>1</v>
      </c>
      <c r="E237" s="10" t="e">
        <f>- BF4M1012E</f>
        <v>#NAME?</v>
      </c>
    </row>
    <row r="238" spans="1:5">
      <c r="A238" s="10" t="s">
        <v>322</v>
      </c>
      <c r="B238" s="7" t="s">
        <v>1</v>
      </c>
      <c r="C238" s="10" t="s">
        <v>12</v>
      </c>
      <c r="D238" s="10" t="s">
        <v>1</v>
      </c>
      <c r="E238" s="10" t="e">
        <f>- BF4M1013</f>
        <v>#NAME?</v>
      </c>
    </row>
    <row r="239" spans="1:5">
      <c r="A239" s="10" t="s">
        <v>323</v>
      </c>
      <c r="B239" s="7" t="s">
        <v>1</v>
      </c>
      <c r="C239" s="10" t="s">
        <v>12</v>
      </c>
      <c r="D239" s="10" t="s">
        <v>1</v>
      </c>
      <c r="E239" s="10" t="e">
        <f>- BF4M1013E</f>
        <v>#NAME?</v>
      </c>
    </row>
    <row r="240" spans="1:5">
      <c r="A240" s="10" t="s">
        <v>324</v>
      </c>
      <c r="B240" s="7" t="s">
        <v>1</v>
      </c>
      <c r="C240" s="10" t="s">
        <v>12</v>
      </c>
      <c r="D240" s="10" t="s">
        <v>1</v>
      </c>
      <c r="E240" s="10" t="e">
        <f>- BF6M1012</f>
        <v>#NAME?</v>
      </c>
    </row>
    <row r="241" spans="1:5">
      <c r="A241" s="10" t="s">
        <v>325</v>
      </c>
      <c r="B241" s="7" t="s">
        <v>1</v>
      </c>
      <c r="C241" s="10" t="s">
        <v>12</v>
      </c>
      <c r="D241" s="10" t="s">
        <v>1</v>
      </c>
      <c r="E241" s="10" t="e">
        <f>- BF6M1013E</f>
        <v>#NAME?</v>
      </c>
    </row>
    <row r="242" spans="1:5">
      <c r="A242" s="10" t="s">
        <v>172</v>
      </c>
      <c r="B242" s="7" t="s">
        <v>1</v>
      </c>
      <c r="C242" s="10" t="s">
        <v>12</v>
      </c>
      <c r="D242" s="10" t="s">
        <v>1</v>
      </c>
      <c r="E242" s="10" t="e">
        <f>- F1L210</f>
        <v>#NAME?</v>
      </c>
    </row>
    <row r="243" spans="1:5">
      <c r="A243" s="10" t="s">
        <v>326</v>
      </c>
      <c r="B243" s="7" t="s">
        <v>1</v>
      </c>
      <c r="C243" s="10" t="s">
        <v>12</v>
      </c>
      <c r="D243" s="10" t="s">
        <v>1</v>
      </c>
      <c r="E243" s="10" t="e">
        <f>- F1L411</f>
        <v>#NAME?</v>
      </c>
    </row>
    <row r="244" spans="1:5">
      <c r="A244" s="10" t="s">
        <v>184</v>
      </c>
      <c r="B244" s="7" t="s">
        <v>1</v>
      </c>
      <c r="C244" s="10" t="s">
        <v>12</v>
      </c>
      <c r="D244" s="10" t="s">
        <v>1</v>
      </c>
      <c r="E244" s="10" t="e">
        <f>- F1L511</f>
        <v>#NAME?</v>
      </c>
    </row>
    <row r="245" spans="1:5">
      <c r="A245" s="10" t="s">
        <v>97</v>
      </c>
      <c r="B245" s="7" t="s">
        <v>1</v>
      </c>
      <c r="C245" s="10" t="s">
        <v>12</v>
      </c>
      <c r="D245" s="10" t="s">
        <v>1</v>
      </c>
      <c r="E245" s="10" t="e">
        <f>- F2L1011</f>
        <v>#NAME?</v>
      </c>
    </row>
    <row r="246" spans="1:5">
      <c r="A246" s="10" t="s">
        <v>327</v>
      </c>
      <c r="B246" s="7" t="s">
        <v>1</v>
      </c>
      <c r="C246" s="10" t="s">
        <v>12</v>
      </c>
      <c r="D246" s="10" t="s">
        <v>1</v>
      </c>
      <c r="E246" s="10" t="e">
        <f>- F2L208</f>
        <v>#NAME?</v>
      </c>
    </row>
    <row r="247" spans="1:5">
      <c r="A247" s="10" t="s">
        <v>328</v>
      </c>
      <c r="B247" s="7" t="s">
        <v>1</v>
      </c>
      <c r="C247" s="10" t="s">
        <v>12</v>
      </c>
      <c r="D247" s="10" t="s">
        <v>1</v>
      </c>
      <c r="E247" s="10" t="e">
        <f>- F2L410</f>
        <v>#NAME?</v>
      </c>
    </row>
    <row r="248" spans="1:5">
      <c r="A248" s="10" t="s">
        <v>329</v>
      </c>
      <c r="B248" s="7" t="s">
        <v>1</v>
      </c>
      <c r="C248" s="10" t="s">
        <v>12</v>
      </c>
      <c r="D248" s="10" t="s">
        <v>1</v>
      </c>
      <c r="E248" s="10" t="e">
        <f>- F2L411</f>
        <v>#NAME?</v>
      </c>
    </row>
    <row r="249" spans="1:5">
      <c r="A249" s="10" t="s">
        <v>46</v>
      </c>
      <c r="B249" s="7" t="s">
        <v>1</v>
      </c>
      <c r="C249" s="10" t="s">
        <v>12</v>
      </c>
      <c r="D249" s="10" t="s">
        <v>1</v>
      </c>
      <c r="E249" s="10" t="e">
        <f>- F2L511</f>
        <v>#NAME?</v>
      </c>
    </row>
    <row r="250" spans="1:5">
      <c r="A250" s="10" t="s">
        <v>126</v>
      </c>
      <c r="B250" s="7" t="s">
        <v>1</v>
      </c>
      <c r="C250" s="10" t="s">
        <v>12</v>
      </c>
      <c r="D250" s="10" t="s">
        <v>1</v>
      </c>
      <c r="E250" s="10" t="e">
        <f>- F2L511D</f>
        <v>#NAME?</v>
      </c>
    </row>
    <row r="251" spans="1:5">
      <c r="A251" s="10" t="s">
        <v>330</v>
      </c>
      <c r="B251" s="7" t="s">
        <v>1</v>
      </c>
      <c r="C251" s="10" t="s">
        <v>12</v>
      </c>
      <c r="D251" s="10" t="s">
        <v>1</v>
      </c>
      <c r="E251" s="10" t="e">
        <f>- F2L911</f>
        <v>#NAME?</v>
      </c>
    </row>
    <row r="252" spans="1:5">
      <c r="A252" s="10" t="s">
        <v>302</v>
      </c>
      <c r="B252" s="7" t="s">
        <v>1</v>
      </c>
      <c r="C252" s="10" t="s">
        <v>12</v>
      </c>
      <c r="D252" s="10" t="s">
        <v>1</v>
      </c>
      <c r="E252" s="10" t="e">
        <f>- F2L912</f>
        <v>#NAME?</v>
      </c>
    </row>
    <row r="253" spans="1:5">
      <c r="A253" s="10" t="s">
        <v>331</v>
      </c>
      <c r="B253" s="7" t="s">
        <v>1</v>
      </c>
      <c r="C253" s="10" t="s">
        <v>12</v>
      </c>
      <c r="D253" s="10" t="s">
        <v>1</v>
      </c>
      <c r="E253" s="10" t="e">
        <f>- F2L913</f>
        <v>#NAME?</v>
      </c>
    </row>
    <row r="254" spans="1:5">
      <c r="A254" s="10" t="s">
        <v>332</v>
      </c>
      <c r="B254" s="7" t="s">
        <v>1</v>
      </c>
      <c r="C254" s="10" t="s">
        <v>12</v>
      </c>
      <c r="D254" s="10" t="s">
        <v>1</v>
      </c>
      <c r="E254" s="10" t="e">
        <f>- F2LH511D</f>
        <v>#NAME?</v>
      </c>
    </row>
    <row r="255" spans="1:5">
      <c r="A255" s="10" t="s">
        <v>333</v>
      </c>
      <c r="B255" s="7" t="s">
        <v>1</v>
      </c>
      <c r="C255" s="10" t="s">
        <v>12</v>
      </c>
      <c r="D255" s="10" t="s">
        <v>1</v>
      </c>
      <c r="E255" s="10" t="e">
        <f>- F2M1008F</f>
        <v>#NAME?</v>
      </c>
    </row>
    <row r="256" spans="1:5">
      <c r="A256" s="10" t="s">
        <v>334</v>
      </c>
      <c r="B256" s="7" t="s">
        <v>1</v>
      </c>
      <c r="C256" s="10" t="s">
        <v>12</v>
      </c>
      <c r="D256" s="10" t="s">
        <v>1</v>
      </c>
      <c r="E256" s="10" t="e">
        <f>- F2M1011</f>
        <v>#NAME?</v>
      </c>
    </row>
    <row r="257" spans="1:5">
      <c r="A257" s="10" t="s">
        <v>41</v>
      </c>
      <c r="B257" s="7" t="s">
        <v>1</v>
      </c>
      <c r="C257" s="10" t="s">
        <v>12</v>
      </c>
      <c r="D257" s="10" t="s">
        <v>1</v>
      </c>
      <c r="E257" s="10" t="e">
        <f>- F3L1011</f>
        <v>#NAME?</v>
      </c>
    </row>
    <row r="258" spans="1:5">
      <c r="A258" s="10" t="s">
        <v>335</v>
      </c>
      <c r="B258" s="7" t="s">
        <v>1</v>
      </c>
      <c r="C258" s="10" t="s">
        <v>12</v>
      </c>
      <c r="D258" s="10" t="s">
        <v>1</v>
      </c>
      <c r="E258" s="10" t="e">
        <f>- F3L911</f>
        <v>#NAME?</v>
      </c>
    </row>
    <row r="259" spans="1:5">
      <c r="A259" s="10" t="s">
        <v>336</v>
      </c>
      <c r="B259" s="7" t="s">
        <v>1</v>
      </c>
      <c r="C259" s="10" t="s">
        <v>12</v>
      </c>
      <c r="D259" s="10" t="s">
        <v>1</v>
      </c>
      <c r="E259" s="10" t="e">
        <f>- F3L912</f>
        <v>#NAME?</v>
      </c>
    </row>
    <row r="260" spans="1:5">
      <c r="A260" s="10" t="s">
        <v>337</v>
      </c>
      <c r="B260" s="7" t="s">
        <v>1</v>
      </c>
      <c r="C260" s="10" t="s">
        <v>12</v>
      </c>
      <c r="D260" s="10" t="s">
        <v>1</v>
      </c>
      <c r="E260" s="10" t="e">
        <f>- F3L913</f>
        <v>#NAME?</v>
      </c>
    </row>
    <row r="261" spans="1:5">
      <c r="A261" s="10" t="s">
        <v>338</v>
      </c>
      <c r="B261" s="7" t="s">
        <v>1</v>
      </c>
      <c r="C261" s="10" t="s">
        <v>12</v>
      </c>
      <c r="D261" s="10" t="s">
        <v>1</v>
      </c>
      <c r="E261" s="10" t="e">
        <f>- F3M1008F</f>
        <v>#NAME?</v>
      </c>
    </row>
    <row r="262" spans="1:5">
      <c r="A262" s="10" t="s">
        <v>339</v>
      </c>
      <c r="B262" s="7" t="s">
        <v>1</v>
      </c>
      <c r="C262" s="10" t="s">
        <v>12</v>
      </c>
      <c r="D262" s="10" t="s">
        <v>1</v>
      </c>
      <c r="E262" s="10" t="e">
        <f>- F3M1011</f>
        <v>#NAME?</v>
      </c>
    </row>
    <row r="263" spans="1:5">
      <c r="A263" s="10" t="s">
        <v>25</v>
      </c>
      <c r="B263" s="7" t="s">
        <v>1</v>
      </c>
      <c r="C263" s="10" t="s">
        <v>12</v>
      </c>
      <c r="D263" s="10" t="s">
        <v>1</v>
      </c>
      <c r="E263" s="10" t="e">
        <f>- F4L1011</f>
        <v>#NAME?</v>
      </c>
    </row>
    <row r="264" spans="1:5">
      <c r="A264" s="10" t="s">
        <v>340</v>
      </c>
      <c r="B264" s="7" t="s">
        <v>1</v>
      </c>
      <c r="C264" s="10" t="s">
        <v>12</v>
      </c>
      <c r="D264" s="10" t="s">
        <v>1</v>
      </c>
      <c r="E264" s="10" t="e">
        <f>- F4L911</f>
        <v>#NAME?</v>
      </c>
    </row>
    <row r="265" spans="1:5">
      <c r="A265" s="10" t="s">
        <v>341</v>
      </c>
      <c r="B265" s="7" t="s">
        <v>1</v>
      </c>
      <c r="C265" s="10" t="s">
        <v>12</v>
      </c>
      <c r="D265" s="10" t="s">
        <v>1</v>
      </c>
      <c r="E265" s="10" t="e">
        <f>- F4L913</f>
        <v>#NAME?</v>
      </c>
    </row>
    <row r="266" spans="1:5">
      <c r="A266" s="10" t="s">
        <v>342</v>
      </c>
      <c r="B266" s="7" t="s">
        <v>1</v>
      </c>
      <c r="C266" s="10" t="s">
        <v>12</v>
      </c>
      <c r="D266" s="10" t="s">
        <v>1</v>
      </c>
      <c r="E266" s="10" t="e">
        <f>- F4M1008F</f>
        <v>#NAME?</v>
      </c>
    </row>
    <row r="267" spans="1:5">
      <c r="A267" s="10" t="s">
        <v>343</v>
      </c>
      <c r="B267" s="7" t="s">
        <v>1</v>
      </c>
      <c r="C267" s="10" t="s">
        <v>12</v>
      </c>
      <c r="D267" s="10" t="s">
        <v>1</v>
      </c>
      <c r="E267" s="10" t="e">
        <f>- F4M1011</f>
        <v>#NAME?</v>
      </c>
    </row>
    <row r="268" spans="1:5">
      <c r="A268" s="10" t="s">
        <v>344</v>
      </c>
      <c r="B268" s="7" t="s">
        <v>1</v>
      </c>
      <c r="C268" s="10" t="s">
        <v>12</v>
      </c>
      <c r="D268" s="10" t="s">
        <v>1</v>
      </c>
      <c r="E268" s="10" t="e">
        <f>- F4M1012E</f>
        <v>#NAME?</v>
      </c>
    </row>
    <row r="269" spans="1:5">
      <c r="A269" s="10" t="s">
        <v>345</v>
      </c>
      <c r="B269" s="7" t="s">
        <v>1</v>
      </c>
      <c r="C269" s="10" t="s">
        <v>7</v>
      </c>
      <c r="D269" s="10" t="s">
        <v>1</v>
      </c>
      <c r="E269" s="10" t="s">
        <v>321</v>
      </c>
    </row>
    <row r="270" spans="1:5">
      <c r="A270" s="10" t="s">
        <v>346</v>
      </c>
      <c r="B270" s="7" t="s">
        <v>1</v>
      </c>
      <c r="C270" s="10" t="s">
        <v>7</v>
      </c>
      <c r="D270" s="10" t="s">
        <v>1</v>
      </c>
      <c r="E270" s="10" t="s">
        <v>321</v>
      </c>
    </row>
    <row r="271" spans="1:5">
      <c r="A271" s="10" t="s">
        <v>347</v>
      </c>
      <c r="B271" s="7" t="s">
        <v>1</v>
      </c>
      <c r="C271" s="10" t="s">
        <v>7</v>
      </c>
      <c r="D271" s="10" t="s">
        <v>1</v>
      </c>
      <c r="E271" s="10" t="s">
        <v>348</v>
      </c>
    </row>
    <row r="272" spans="1:5">
      <c r="A272" s="10" t="s">
        <v>349</v>
      </c>
      <c r="B272" s="7" t="s">
        <v>1</v>
      </c>
      <c r="C272" s="10" t="s">
        <v>7</v>
      </c>
      <c r="D272" s="10" t="s">
        <v>1</v>
      </c>
      <c r="E272" s="10" t="s">
        <v>348</v>
      </c>
    </row>
    <row r="273" spans="1:5">
      <c r="A273" s="10" t="s">
        <v>350</v>
      </c>
      <c r="B273" s="7" t="s">
        <v>1</v>
      </c>
      <c r="C273" s="10" t="s">
        <v>7</v>
      </c>
      <c r="D273" s="10" t="s">
        <v>1</v>
      </c>
      <c r="E273" s="10" t="s">
        <v>348</v>
      </c>
    </row>
    <row r="274" spans="1:5">
      <c r="A274" s="10" t="s">
        <v>351</v>
      </c>
      <c r="B274" s="7" t="s">
        <v>1</v>
      </c>
      <c r="C274" s="10" t="s">
        <v>7</v>
      </c>
      <c r="D274" s="10" t="s">
        <v>1</v>
      </c>
      <c r="E274" s="10" t="s">
        <v>348</v>
      </c>
    </row>
    <row r="275" spans="1:5">
      <c r="A275" s="10" t="s">
        <v>352</v>
      </c>
      <c r="B275" s="7" t="s">
        <v>1</v>
      </c>
      <c r="C275" s="10" t="s">
        <v>7</v>
      </c>
      <c r="D275" s="10" t="s">
        <v>1</v>
      </c>
      <c r="E275" s="10" t="s">
        <v>302</v>
      </c>
    </row>
    <row r="276" spans="1:5">
      <c r="A276" s="10" t="s">
        <v>353</v>
      </c>
      <c r="B276" s="7" t="s">
        <v>1</v>
      </c>
      <c r="C276" s="10" t="s">
        <v>7</v>
      </c>
      <c r="D276" s="10" t="s">
        <v>1</v>
      </c>
      <c r="E276" s="10" t="s">
        <v>302</v>
      </c>
    </row>
    <row r="277" spans="1:5">
      <c r="A277" s="10" t="s">
        <v>354</v>
      </c>
      <c r="B277" s="7" t="s">
        <v>1</v>
      </c>
      <c r="C277" s="10" t="s">
        <v>7</v>
      </c>
      <c r="D277" s="10" t="s">
        <v>1</v>
      </c>
      <c r="E277" s="10" t="s">
        <v>302</v>
      </c>
    </row>
    <row r="278" spans="1:5">
      <c r="A278" s="10" t="s">
        <v>355</v>
      </c>
      <c r="B278" s="7" t="s">
        <v>1</v>
      </c>
      <c r="C278" s="10" t="s">
        <v>7</v>
      </c>
      <c r="D278" s="10" t="s">
        <v>1</v>
      </c>
      <c r="E278" s="10" t="s">
        <v>302</v>
      </c>
    </row>
    <row r="279" spans="1:5">
      <c r="A279" s="10" t="s">
        <v>356</v>
      </c>
      <c r="B279" s="7" t="s">
        <v>1</v>
      </c>
      <c r="C279" s="10" t="s">
        <v>7</v>
      </c>
      <c r="D279" s="10" t="s">
        <v>1</v>
      </c>
      <c r="E279" s="10" t="s">
        <v>302</v>
      </c>
    </row>
    <row r="280" spans="1:5">
      <c r="A280" s="10" t="s">
        <v>357</v>
      </c>
      <c r="B280" s="7" t="s">
        <v>1</v>
      </c>
      <c r="C280" s="10" t="s">
        <v>7</v>
      </c>
      <c r="D280" s="10" t="s">
        <v>358</v>
      </c>
      <c r="E280" s="10" t="s">
        <v>302</v>
      </c>
    </row>
    <row r="281" spans="1:5">
      <c r="A281" s="10" t="s">
        <v>359</v>
      </c>
      <c r="B281" s="7" t="s">
        <v>1</v>
      </c>
      <c r="C281" s="10" t="s">
        <v>7</v>
      </c>
      <c r="D281" s="10" t="s">
        <v>1</v>
      </c>
      <c r="E281" s="10" t="s">
        <v>302</v>
      </c>
    </row>
    <row r="282" spans="1:5">
      <c r="A282" s="10" t="s">
        <v>360</v>
      </c>
      <c r="B282" s="7" t="s">
        <v>1</v>
      </c>
      <c r="C282" s="10" t="s">
        <v>361</v>
      </c>
      <c r="D282" s="10" t="s">
        <v>1</v>
      </c>
      <c r="E282" s="10" t="s">
        <v>41</v>
      </c>
    </row>
    <row r="283" spans="1:5">
      <c r="A283" s="10" t="s">
        <v>362</v>
      </c>
      <c r="B283" s="7" t="s">
        <v>1</v>
      </c>
      <c r="C283" s="10" t="s">
        <v>361</v>
      </c>
      <c r="D283" s="10" t="s">
        <v>1</v>
      </c>
      <c r="E283" s="10" t="s">
        <v>41</v>
      </c>
    </row>
    <row r="284" spans="1:5">
      <c r="A284" s="10" t="s">
        <v>363</v>
      </c>
      <c r="B284" s="7" t="s">
        <v>1</v>
      </c>
      <c r="C284" s="10" t="s">
        <v>361</v>
      </c>
      <c r="D284" s="10" t="s">
        <v>1</v>
      </c>
      <c r="E284" s="10" t="s">
        <v>41</v>
      </c>
    </row>
    <row r="285" spans="1:5">
      <c r="A285" s="10" t="s">
        <v>364</v>
      </c>
      <c r="B285" s="7" t="s">
        <v>1</v>
      </c>
      <c r="C285" s="10" t="s">
        <v>361</v>
      </c>
      <c r="D285" s="10" t="s">
        <v>1</v>
      </c>
      <c r="E285" s="10" t="s">
        <v>365</v>
      </c>
    </row>
    <row r="286" spans="1:5">
      <c r="A286" s="10" t="s">
        <v>366</v>
      </c>
      <c r="B286" s="7" t="s">
        <v>1</v>
      </c>
      <c r="C286" s="10" t="s">
        <v>361</v>
      </c>
      <c r="D286" s="10" t="s">
        <v>1</v>
      </c>
      <c r="E286" s="10" t="s">
        <v>367</v>
      </c>
    </row>
    <row r="287" spans="1:5">
      <c r="A287" s="10" t="s">
        <v>368</v>
      </c>
      <c r="B287" s="7" t="s">
        <v>1</v>
      </c>
      <c r="C287" s="10" t="s">
        <v>361</v>
      </c>
      <c r="D287" s="10" t="s">
        <v>1</v>
      </c>
      <c r="E287" s="10" t="s">
        <v>25</v>
      </c>
    </row>
    <row r="288" spans="1:5">
      <c r="A288" s="10" t="s">
        <v>369</v>
      </c>
      <c r="B288" s="7" t="s">
        <v>1</v>
      </c>
      <c r="C288" s="10" t="s">
        <v>7</v>
      </c>
      <c r="D288" s="10" t="s">
        <v>370</v>
      </c>
      <c r="E288" s="10" t="s">
        <v>66</v>
      </c>
    </row>
    <row r="289" spans="1:5">
      <c r="A289" s="10" t="s">
        <v>371</v>
      </c>
      <c r="B289" s="7" t="s">
        <v>1</v>
      </c>
      <c r="C289" s="10" t="s">
        <v>9</v>
      </c>
      <c r="D289" s="10" t="s">
        <v>1</v>
      </c>
      <c r="E289" s="10" t="s">
        <v>46</v>
      </c>
    </row>
    <row r="290" spans="1:5">
      <c r="A290" s="10" t="s">
        <v>372</v>
      </c>
      <c r="B290" s="7" t="s">
        <v>1</v>
      </c>
      <c r="C290" s="10" t="s">
        <v>9</v>
      </c>
      <c r="D290" s="10" t="s">
        <v>1</v>
      </c>
      <c r="E290" s="10" t="s">
        <v>126</v>
      </c>
    </row>
    <row r="291" spans="1:5">
      <c r="A291" s="10" t="s">
        <v>373</v>
      </c>
      <c r="B291" s="7" t="s">
        <v>1</v>
      </c>
      <c r="C291" s="10" t="s">
        <v>9</v>
      </c>
      <c r="D291" s="10" t="s">
        <v>1</v>
      </c>
      <c r="E291" s="10">
        <f>- CC101</f>
        <v>0</v>
      </c>
    </row>
    <row r="292" spans="1:5">
      <c r="A292" s="10" t="s">
        <v>374</v>
      </c>
      <c r="B292" s="7" t="s">
        <v>1</v>
      </c>
      <c r="C292" s="10" t="s">
        <v>9</v>
      </c>
      <c r="D292" s="10" t="s">
        <v>1</v>
      </c>
      <c r="E292" s="10">
        <f>- CC121</f>
        <v>0</v>
      </c>
    </row>
    <row r="293" spans="1:5">
      <c r="A293" s="10" t="s">
        <v>375</v>
      </c>
      <c r="B293" s="7" t="s">
        <v>1</v>
      </c>
      <c r="C293" s="10" t="s">
        <v>9</v>
      </c>
      <c r="D293" s="10" t="s">
        <v>1</v>
      </c>
      <c r="E293" s="10" t="s">
        <v>97</v>
      </c>
    </row>
    <row r="294" spans="1:5">
      <c r="A294" s="10" t="s">
        <v>376</v>
      </c>
      <c r="B294" s="7" t="s">
        <v>1</v>
      </c>
      <c r="C294" s="10" t="s">
        <v>9</v>
      </c>
      <c r="D294" s="10" t="s">
        <v>1</v>
      </c>
      <c r="E294" s="10" t="s">
        <v>336</v>
      </c>
    </row>
    <row r="295" spans="1:5">
      <c r="A295" s="10" t="s">
        <v>377</v>
      </c>
      <c r="B295" s="7" t="s">
        <v>1</v>
      </c>
      <c r="C295" s="10" t="s">
        <v>9</v>
      </c>
      <c r="D295" s="10" t="s">
        <v>1</v>
      </c>
      <c r="E295" s="10" t="e">
        <f>- CC14G</f>
        <v>#NAME?</v>
      </c>
    </row>
    <row r="296" spans="1:5">
      <c r="A296" s="10" t="s">
        <v>378</v>
      </c>
      <c r="B296" s="7" t="s">
        <v>1</v>
      </c>
      <c r="C296" s="10" t="s">
        <v>9</v>
      </c>
      <c r="D296" s="10" t="s">
        <v>1</v>
      </c>
      <c r="E296" s="10">
        <f>- CF11</f>
        <v>0</v>
      </c>
    </row>
    <row r="297" spans="1:5">
      <c r="A297" s="10" t="s">
        <v>379</v>
      </c>
      <c r="B297" s="7" t="s">
        <v>1</v>
      </c>
      <c r="C297" s="10" t="s">
        <v>9</v>
      </c>
      <c r="D297" s="10" t="s">
        <v>1</v>
      </c>
      <c r="E297" s="10">
        <f>- CK11</f>
        <v>0</v>
      </c>
    </row>
    <row r="298" spans="1:5">
      <c r="A298" s="10" t="s">
        <v>380</v>
      </c>
      <c r="B298" s="7" t="s">
        <v>1</v>
      </c>
      <c r="C298" s="10" t="s">
        <v>31</v>
      </c>
      <c r="D298" s="10" t="s">
        <v>1</v>
      </c>
      <c r="E298" s="10" t="s">
        <v>41</v>
      </c>
    </row>
    <row r="299" spans="1:5">
      <c r="A299" s="10" t="s">
        <v>381</v>
      </c>
      <c r="B299" s="7" t="s">
        <v>1</v>
      </c>
      <c r="C299" s="10" t="s">
        <v>31</v>
      </c>
      <c r="D299" s="10" t="s">
        <v>1</v>
      </c>
      <c r="E299" s="10" t="s">
        <v>41</v>
      </c>
    </row>
    <row r="300" spans="1:5">
      <c r="A300" s="10" t="s">
        <v>382</v>
      </c>
      <c r="B300" s="7" t="s">
        <v>1</v>
      </c>
      <c r="C300" s="10" t="s">
        <v>7</v>
      </c>
      <c r="D300" s="10" t="s">
        <v>383</v>
      </c>
      <c r="E300" s="10" t="s">
        <v>336</v>
      </c>
    </row>
    <row r="301" spans="1:5">
      <c r="A301" s="10" t="s">
        <v>384</v>
      </c>
      <c r="B301" s="7" t="s">
        <v>1</v>
      </c>
      <c r="C301" s="10" t="s">
        <v>7</v>
      </c>
      <c r="D301" s="10" t="s">
        <v>383</v>
      </c>
      <c r="E301" s="10" t="s">
        <v>336</v>
      </c>
    </row>
    <row r="302" spans="1:5">
      <c r="A302" s="10" t="s">
        <v>385</v>
      </c>
      <c r="B302" s="7" t="s">
        <v>1</v>
      </c>
      <c r="C302" s="10" t="s">
        <v>7</v>
      </c>
      <c r="D302" s="10" t="s">
        <v>383</v>
      </c>
      <c r="E302" s="10" t="s">
        <v>386</v>
      </c>
    </row>
    <row r="303" spans="1:5">
      <c r="A303" s="10" t="s">
        <v>387</v>
      </c>
      <c r="B303" s="7" t="s">
        <v>1</v>
      </c>
      <c r="C303" s="10" t="s">
        <v>7</v>
      </c>
      <c r="D303" s="10" t="s">
        <v>383</v>
      </c>
      <c r="E303" s="10" t="s">
        <v>386</v>
      </c>
    </row>
    <row r="304" spans="1:5">
      <c r="A304" s="10" t="s">
        <v>388</v>
      </c>
      <c r="B304" s="7" t="s">
        <v>1</v>
      </c>
      <c r="C304" s="10" t="s">
        <v>7</v>
      </c>
      <c r="D304" s="10" t="s">
        <v>383</v>
      </c>
      <c r="E304" s="10" t="s">
        <v>386</v>
      </c>
    </row>
    <row r="305" spans="1:5">
      <c r="A305" s="10" t="s">
        <v>389</v>
      </c>
      <c r="B305" s="7" t="s">
        <v>1</v>
      </c>
      <c r="C305" s="10" t="s">
        <v>7</v>
      </c>
      <c r="D305" s="10" t="s">
        <v>383</v>
      </c>
      <c r="E305" s="10" t="s">
        <v>386</v>
      </c>
    </row>
    <row r="306" spans="1:5">
      <c r="A306" s="10" t="s">
        <v>390</v>
      </c>
      <c r="B306" s="7" t="s">
        <v>1</v>
      </c>
      <c r="C306" s="10" t="s">
        <v>7</v>
      </c>
      <c r="D306" s="10" t="s">
        <v>383</v>
      </c>
      <c r="E306" s="10" t="s">
        <v>386</v>
      </c>
    </row>
    <row r="307" spans="1:5">
      <c r="A307" s="10" t="s">
        <v>391</v>
      </c>
      <c r="B307" s="7" t="s">
        <v>1</v>
      </c>
      <c r="C307" s="10" t="s">
        <v>7</v>
      </c>
      <c r="D307" s="10" t="s">
        <v>383</v>
      </c>
      <c r="E307" s="10" t="s">
        <v>386</v>
      </c>
    </row>
    <row r="308" spans="1:5">
      <c r="A308" s="10" t="s">
        <v>392</v>
      </c>
      <c r="B308" s="7" t="s">
        <v>1</v>
      </c>
      <c r="C308" s="10" t="s">
        <v>7</v>
      </c>
      <c r="D308" s="10" t="s">
        <v>383</v>
      </c>
      <c r="E308" s="10" t="s">
        <v>386</v>
      </c>
    </row>
    <row r="309" spans="1:5">
      <c r="A309" s="10" t="s">
        <v>393</v>
      </c>
      <c r="B309" s="7" t="s">
        <v>1</v>
      </c>
      <c r="C309" s="10" t="s">
        <v>7</v>
      </c>
      <c r="D309" s="10" t="s">
        <v>383</v>
      </c>
      <c r="E309" s="10" t="s">
        <v>386</v>
      </c>
    </row>
    <row r="310" spans="1:5">
      <c r="A310" s="10" t="s">
        <v>394</v>
      </c>
      <c r="B310" s="7" t="s">
        <v>1</v>
      </c>
      <c r="C310" s="10" t="s">
        <v>7</v>
      </c>
      <c r="D310" s="10" t="s">
        <v>383</v>
      </c>
      <c r="E310" s="10" t="s">
        <v>386</v>
      </c>
    </row>
    <row r="311" spans="1:5">
      <c r="A311" s="10" t="s">
        <v>395</v>
      </c>
      <c r="B311" s="7" t="s">
        <v>1</v>
      </c>
      <c r="C311" s="10" t="s">
        <v>7</v>
      </c>
      <c r="D311" s="10" t="s">
        <v>383</v>
      </c>
      <c r="E311" s="10" t="s">
        <v>386</v>
      </c>
    </row>
    <row r="312" spans="1:5">
      <c r="A312" s="10" t="s">
        <v>396</v>
      </c>
      <c r="B312" s="7" t="s">
        <v>1</v>
      </c>
      <c r="C312" s="10" t="s">
        <v>7</v>
      </c>
      <c r="D312" s="10" t="s">
        <v>383</v>
      </c>
      <c r="E312" s="10" t="s">
        <v>397</v>
      </c>
    </row>
    <row r="313" spans="1:5">
      <c r="A313" s="10" t="s">
        <v>398</v>
      </c>
      <c r="B313" s="7" t="s">
        <v>1</v>
      </c>
      <c r="C313" s="10" t="s">
        <v>7</v>
      </c>
      <c r="D313" s="10" t="s">
        <v>383</v>
      </c>
      <c r="E313" s="10" t="s">
        <v>397</v>
      </c>
    </row>
    <row r="314" spans="1:5">
      <c r="A314" s="10" t="s">
        <v>399</v>
      </c>
      <c r="B314" s="7" t="s">
        <v>1</v>
      </c>
      <c r="C314" s="10" t="s">
        <v>7</v>
      </c>
      <c r="D314" s="10" t="s">
        <v>383</v>
      </c>
      <c r="E314" s="10" t="s">
        <v>397</v>
      </c>
    </row>
    <row r="315" spans="1:5">
      <c r="A315" s="10" t="s">
        <v>400</v>
      </c>
      <c r="B315" s="7" t="s">
        <v>1</v>
      </c>
      <c r="C315" s="10" t="s">
        <v>7</v>
      </c>
      <c r="D315" s="10" t="s">
        <v>383</v>
      </c>
      <c r="E315" s="10" t="s">
        <v>397</v>
      </c>
    </row>
    <row r="316" spans="1:5">
      <c r="A316" s="10" t="s">
        <v>401</v>
      </c>
      <c r="B316" s="7" t="s">
        <v>1</v>
      </c>
      <c r="C316" s="10" t="s">
        <v>7</v>
      </c>
      <c r="D316" s="10" t="s">
        <v>383</v>
      </c>
      <c r="E316" s="10" t="s">
        <v>397</v>
      </c>
    </row>
    <row r="317" spans="1:5">
      <c r="A317" s="10" t="s">
        <v>402</v>
      </c>
      <c r="B317" s="7" t="s">
        <v>1</v>
      </c>
      <c r="C317" s="10" t="s">
        <v>7</v>
      </c>
      <c r="D317" s="10" t="s">
        <v>383</v>
      </c>
      <c r="E317" s="10" t="s">
        <v>397</v>
      </c>
    </row>
    <row r="318" spans="1:5">
      <c r="A318" s="10" t="s">
        <v>403</v>
      </c>
      <c r="B318" s="7" t="s">
        <v>1</v>
      </c>
      <c r="C318" s="10" t="s">
        <v>7</v>
      </c>
      <c r="D318" s="10" t="s">
        <v>383</v>
      </c>
      <c r="E318" s="10" t="s">
        <v>397</v>
      </c>
    </row>
    <row r="319" spans="1:5">
      <c r="A319" s="10" t="s">
        <v>404</v>
      </c>
      <c r="B319" s="7" t="s">
        <v>1</v>
      </c>
      <c r="C319" s="10" t="s">
        <v>7</v>
      </c>
      <c r="D319" s="10" t="s">
        <v>383</v>
      </c>
      <c r="E319" s="10" t="s">
        <v>397</v>
      </c>
    </row>
    <row r="320" spans="1:5">
      <c r="A320" s="10" t="s">
        <v>405</v>
      </c>
      <c r="B320" s="7" t="s">
        <v>1</v>
      </c>
      <c r="C320" s="10" t="s">
        <v>7</v>
      </c>
      <c r="D320" s="10" t="s">
        <v>383</v>
      </c>
      <c r="E320" s="10" t="s">
        <v>397</v>
      </c>
    </row>
    <row r="321" spans="1:5">
      <c r="A321" s="10" t="s">
        <v>406</v>
      </c>
      <c r="B321" s="7" t="s">
        <v>1</v>
      </c>
      <c r="C321" s="10" t="s">
        <v>7</v>
      </c>
      <c r="D321" s="10" t="s">
        <v>383</v>
      </c>
      <c r="E321" s="10" t="s">
        <v>397</v>
      </c>
    </row>
    <row r="322" spans="1:5">
      <c r="A322" s="10" t="s">
        <v>407</v>
      </c>
      <c r="B322" s="7" t="s">
        <v>1</v>
      </c>
      <c r="C322" s="10" t="s">
        <v>7</v>
      </c>
      <c r="D322" s="10" t="s">
        <v>383</v>
      </c>
      <c r="E322" s="10" t="s">
        <v>397</v>
      </c>
    </row>
    <row r="323" spans="1:5">
      <c r="A323" s="10" t="s">
        <v>408</v>
      </c>
      <c r="B323" s="7" t="s">
        <v>1</v>
      </c>
      <c r="C323" s="10" t="s">
        <v>7</v>
      </c>
      <c r="D323" s="10" t="s">
        <v>383</v>
      </c>
      <c r="E323" s="10" t="s">
        <v>397</v>
      </c>
    </row>
    <row r="324" spans="1:5">
      <c r="A324" s="10" t="s">
        <v>409</v>
      </c>
      <c r="B324" s="7" t="s">
        <v>1</v>
      </c>
      <c r="C324" s="10" t="s">
        <v>7</v>
      </c>
      <c r="D324" s="10" t="s">
        <v>383</v>
      </c>
      <c r="E324" s="10" t="s">
        <v>397</v>
      </c>
    </row>
    <row r="325" spans="1:5">
      <c r="A325" s="10" t="s">
        <v>410</v>
      </c>
      <c r="B325" s="7" t="s">
        <v>1</v>
      </c>
      <c r="C325" s="10" t="s">
        <v>7</v>
      </c>
      <c r="D325" s="10" t="s">
        <v>383</v>
      </c>
      <c r="E325" s="10" t="s">
        <v>336</v>
      </c>
    </row>
    <row r="326" spans="1:5">
      <c r="A326" s="10" t="s">
        <v>411</v>
      </c>
      <c r="B326" s="7" t="s">
        <v>1</v>
      </c>
      <c r="C326" s="10" t="s">
        <v>7</v>
      </c>
      <c r="D326" s="10" t="s">
        <v>383</v>
      </c>
      <c r="E326" s="10" t="s">
        <v>336</v>
      </c>
    </row>
    <row r="327" spans="1:5">
      <c r="A327" s="10" t="s">
        <v>412</v>
      </c>
      <c r="B327" s="7" t="s">
        <v>1</v>
      </c>
      <c r="C327" s="10" t="s">
        <v>7</v>
      </c>
      <c r="D327" s="10" t="s">
        <v>383</v>
      </c>
      <c r="E327" s="10" t="s">
        <v>337</v>
      </c>
    </row>
    <row r="328" spans="1:5">
      <c r="A328" s="10" t="s">
        <v>413</v>
      </c>
      <c r="B328" s="7" t="s">
        <v>1</v>
      </c>
      <c r="C328" s="10" t="s">
        <v>7</v>
      </c>
      <c r="D328" s="10" t="s">
        <v>383</v>
      </c>
      <c r="E328" s="10" t="s">
        <v>336</v>
      </c>
    </row>
    <row r="329" spans="1:5">
      <c r="A329" s="10" t="s">
        <v>413</v>
      </c>
      <c r="B329" s="7" t="s">
        <v>1</v>
      </c>
      <c r="C329" s="10" t="s">
        <v>7</v>
      </c>
      <c r="D329" s="10" t="s">
        <v>383</v>
      </c>
      <c r="E329" s="10" t="s">
        <v>337</v>
      </c>
    </row>
    <row r="330" spans="1:5">
      <c r="A330" s="10" t="s">
        <v>414</v>
      </c>
      <c r="B330" s="7" t="s">
        <v>1</v>
      </c>
      <c r="C330" s="10" t="s">
        <v>7</v>
      </c>
      <c r="D330" s="10" t="s">
        <v>383</v>
      </c>
      <c r="E330" s="10" t="s">
        <v>336</v>
      </c>
    </row>
    <row r="331" spans="1:5">
      <c r="A331" s="10" t="s">
        <v>414</v>
      </c>
      <c r="B331" s="7" t="s">
        <v>1</v>
      </c>
      <c r="C331" s="10" t="s">
        <v>7</v>
      </c>
      <c r="D331" s="10" t="s">
        <v>383</v>
      </c>
      <c r="E331" s="10" t="s">
        <v>337</v>
      </c>
    </row>
    <row r="332" spans="1:5">
      <c r="A332" s="10" t="s">
        <v>415</v>
      </c>
      <c r="B332" s="7" t="s">
        <v>1</v>
      </c>
      <c r="C332" s="10" t="s">
        <v>7</v>
      </c>
      <c r="D332" s="10" t="s">
        <v>383</v>
      </c>
      <c r="E332" s="10" t="s">
        <v>336</v>
      </c>
    </row>
    <row r="333" spans="1:5">
      <c r="A333" s="10" t="s">
        <v>416</v>
      </c>
      <c r="B333" s="7" t="s">
        <v>1</v>
      </c>
      <c r="C333" s="10" t="s">
        <v>7</v>
      </c>
      <c r="D333" s="10" t="s">
        <v>383</v>
      </c>
      <c r="E333" s="10" t="s">
        <v>336</v>
      </c>
    </row>
    <row r="334" spans="1:5">
      <c r="A334" s="10" t="s">
        <v>417</v>
      </c>
      <c r="B334" s="7" t="s">
        <v>1</v>
      </c>
      <c r="C334" s="10" t="s">
        <v>7</v>
      </c>
      <c r="D334" s="10" t="s">
        <v>383</v>
      </c>
      <c r="E334" s="10" t="s">
        <v>336</v>
      </c>
    </row>
    <row r="335" spans="1:5">
      <c r="A335" s="10" t="s">
        <v>417</v>
      </c>
      <c r="B335" s="7" t="s">
        <v>1</v>
      </c>
      <c r="C335" s="10" t="s">
        <v>7</v>
      </c>
      <c r="D335" s="10" t="s">
        <v>383</v>
      </c>
      <c r="E335" s="10" t="s">
        <v>337</v>
      </c>
    </row>
    <row r="336" spans="1:5">
      <c r="A336" s="10" t="s">
        <v>418</v>
      </c>
      <c r="B336" s="7" t="s">
        <v>1</v>
      </c>
      <c r="C336" s="10" t="s">
        <v>7</v>
      </c>
      <c r="D336" s="10" t="s">
        <v>383</v>
      </c>
      <c r="E336" s="10" t="s">
        <v>337</v>
      </c>
    </row>
    <row r="337" spans="1:5">
      <c r="A337" s="10" t="s">
        <v>419</v>
      </c>
      <c r="B337" s="7" t="s">
        <v>1</v>
      </c>
      <c r="C337" s="10" t="s">
        <v>7</v>
      </c>
      <c r="D337" s="10" t="s">
        <v>383</v>
      </c>
      <c r="E337" s="10" t="s">
        <v>336</v>
      </c>
    </row>
    <row r="338" spans="1:5">
      <c r="A338" s="10" t="s">
        <v>419</v>
      </c>
      <c r="B338" s="7" t="s">
        <v>1</v>
      </c>
      <c r="C338" s="10" t="s">
        <v>7</v>
      </c>
      <c r="D338" s="10" t="s">
        <v>383</v>
      </c>
      <c r="E338" s="10" t="s">
        <v>337</v>
      </c>
    </row>
    <row r="339" spans="1:5">
      <c r="A339" s="10" t="s">
        <v>420</v>
      </c>
      <c r="B339" s="7" t="s">
        <v>1</v>
      </c>
      <c r="C339" s="10" t="s">
        <v>7</v>
      </c>
      <c r="D339" s="10" t="s">
        <v>383</v>
      </c>
      <c r="E339" s="10" t="s">
        <v>336</v>
      </c>
    </row>
    <row r="340" spans="1:5">
      <c r="A340" s="10" t="s">
        <v>420</v>
      </c>
      <c r="B340" s="7" t="s">
        <v>1</v>
      </c>
      <c r="C340" s="10" t="s">
        <v>7</v>
      </c>
      <c r="D340" s="10" t="s">
        <v>383</v>
      </c>
      <c r="E340" s="10" t="s">
        <v>337</v>
      </c>
    </row>
    <row r="341" spans="1:5">
      <c r="A341" s="10" t="s">
        <v>421</v>
      </c>
      <c r="B341" s="7" t="s">
        <v>1</v>
      </c>
      <c r="C341" s="10" t="s">
        <v>7</v>
      </c>
      <c r="D341" s="10" t="s">
        <v>383</v>
      </c>
      <c r="E341" s="10" t="s">
        <v>337</v>
      </c>
    </row>
    <row r="342" spans="1:5">
      <c r="A342" s="10" t="s">
        <v>422</v>
      </c>
      <c r="B342" s="7" t="s">
        <v>1</v>
      </c>
      <c r="C342" s="10" t="s">
        <v>7</v>
      </c>
      <c r="D342" s="10" t="s">
        <v>383</v>
      </c>
      <c r="E342" s="10" t="s">
        <v>337</v>
      </c>
    </row>
    <row r="343" spans="1:5">
      <c r="A343" s="10" t="s">
        <v>423</v>
      </c>
      <c r="B343" s="7" t="s">
        <v>1</v>
      </c>
      <c r="C343" s="10" t="s">
        <v>7</v>
      </c>
      <c r="D343" s="10" t="s">
        <v>383</v>
      </c>
      <c r="E343" s="10" t="s">
        <v>143</v>
      </c>
    </row>
    <row r="344" spans="1:5">
      <c r="A344" s="10" t="s">
        <v>424</v>
      </c>
      <c r="B344" s="7" t="s">
        <v>1</v>
      </c>
      <c r="C344" s="10" t="s">
        <v>7</v>
      </c>
      <c r="D344" s="10" t="s">
        <v>383</v>
      </c>
      <c r="E344" s="10" t="s">
        <v>143</v>
      </c>
    </row>
    <row r="345" spans="1:5">
      <c r="A345" s="10" t="s">
        <v>425</v>
      </c>
      <c r="B345" s="7" t="s">
        <v>1</v>
      </c>
      <c r="C345" s="10" t="s">
        <v>7</v>
      </c>
      <c r="D345" s="10" t="s">
        <v>383</v>
      </c>
      <c r="E345" s="10" t="s">
        <v>143</v>
      </c>
    </row>
    <row r="346" spans="1:5">
      <c r="A346" s="10" t="s">
        <v>426</v>
      </c>
      <c r="B346" s="7" t="s">
        <v>1</v>
      </c>
      <c r="C346" s="10" t="s">
        <v>7</v>
      </c>
      <c r="D346" s="10" t="s">
        <v>383</v>
      </c>
      <c r="E346" s="10" t="s">
        <v>143</v>
      </c>
    </row>
    <row r="347" spans="1:5">
      <c r="A347" s="10" t="s">
        <v>427</v>
      </c>
      <c r="B347" s="7" t="s">
        <v>1</v>
      </c>
      <c r="C347" s="10" t="s">
        <v>7</v>
      </c>
      <c r="D347" s="10" t="s">
        <v>383</v>
      </c>
      <c r="E347" s="10" t="s">
        <v>337</v>
      </c>
    </row>
    <row r="348" spans="1:5">
      <c r="A348" s="10" t="s">
        <v>428</v>
      </c>
      <c r="B348" s="7" t="s">
        <v>1</v>
      </c>
      <c r="C348" s="10" t="s">
        <v>7</v>
      </c>
      <c r="D348" s="10" t="s">
        <v>383</v>
      </c>
      <c r="E348" s="10" t="s">
        <v>337</v>
      </c>
    </row>
    <row r="349" spans="1:5">
      <c r="A349" s="10" t="s">
        <v>429</v>
      </c>
      <c r="B349" s="7" t="s">
        <v>1</v>
      </c>
      <c r="C349" s="10" t="s">
        <v>7</v>
      </c>
      <c r="D349" s="10" t="s">
        <v>383</v>
      </c>
      <c r="E349" s="10" t="s">
        <v>337</v>
      </c>
    </row>
    <row r="350" spans="1:5">
      <c r="A350" s="10" t="s">
        <v>430</v>
      </c>
      <c r="B350" s="7" t="s">
        <v>1</v>
      </c>
      <c r="C350" s="10" t="s">
        <v>7</v>
      </c>
      <c r="D350" s="10" t="s">
        <v>383</v>
      </c>
      <c r="E350" s="10" t="s">
        <v>337</v>
      </c>
    </row>
    <row r="351" spans="1:5">
      <c r="A351" s="10" t="s">
        <v>431</v>
      </c>
      <c r="B351" s="7" t="s">
        <v>1</v>
      </c>
      <c r="C351" s="10" t="s">
        <v>7</v>
      </c>
      <c r="D351" s="10" t="s">
        <v>383</v>
      </c>
      <c r="E351" s="10" t="s">
        <v>337</v>
      </c>
    </row>
    <row r="352" spans="1:5">
      <c r="A352" s="10" t="s">
        <v>432</v>
      </c>
      <c r="B352" s="7" t="s">
        <v>1</v>
      </c>
      <c r="C352" s="10" t="s">
        <v>7</v>
      </c>
      <c r="D352" s="10" t="s">
        <v>383</v>
      </c>
      <c r="E352" s="10" t="s">
        <v>337</v>
      </c>
    </row>
    <row r="353" spans="1:5">
      <c r="A353" s="10" t="s">
        <v>433</v>
      </c>
      <c r="B353" s="7" t="s">
        <v>1</v>
      </c>
      <c r="C353" s="10" t="s">
        <v>434</v>
      </c>
      <c r="D353" s="10" t="s">
        <v>1</v>
      </c>
      <c r="E353" s="10" t="s">
        <v>25</v>
      </c>
    </row>
    <row r="354" spans="1:5">
      <c r="A354" s="10" t="s">
        <v>23</v>
      </c>
      <c r="B354" s="7" t="s">
        <v>1</v>
      </c>
      <c r="C354" s="10" t="s">
        <v>22</v>
      </c>
      <c r="D354" s="10" t="s">
        <v>1</v>
      </c>
      <c r="E354" s="10" t="s">
        <v>435</v>
      </c>
    </row>
    <row r="355" spans="1:5">
      <c r="A355" s="10" t="s">
        <v>436</v>
      </c>
      <c r="B355" s="7" t="s">
        <v>1</v>
      </c>
      <c r="C355" s="10" t="s">
        <v>434</v>
      </c>
      <c r="D355" s="10" t="s">
        <v>1</v>
      </c>
      <c r="E355" s="10" t="s">
        <v>25</v>
      </c>
    </row>
    <row r="356" spans="1:5">
      <c r="A356" s="10" t="s">
        <v>437</v>
      </c>
      <c r="B356" s="7" t="s">
        <v>1</v>
      </c>
      <c r="C356" s="10" t="s">
        <v>434</v>
      </c>
      <c r="D356" s="10" t="s">
        <v>1</v>
      </c>
      <c r="E356" s="10" t="s">
        <v>25</v>
      </c>
    </row>
    <row r="357" spans="1:5">
      <c r="A357" s="10" t="s">
        <v>438</v>
      </c>
      <c r="B357" s="7" t="s">
        <v>1</v>
      </c>
      <c r="C357" s="10" t="s">
        <v>439</v>
      </c>
      <c r="D357" s="10" t="s">
        <v>1</v>
      </c>
      <c r="E357" s="10" t="s">
        <v>25</v>
      </c>
    </row>
    <row r="358" spans="1:5">
      <c r="A358" s="10" t="s">
        <v>440</v>
      </c>
      <c r="B358" s="7" t="s">
        <v>1</v>
      </c>
      <c r="C358" s="10" t="s">
        <v>439</v>
      </c>
      <c r="D358" s="10" t="s">
        <v>1</v>
      </c>
      <c r="E358" s="10" t="s">
        <v>25</v>
      </c>
    </row>
    <row r="359" spans="1:5">
      <c r="A359" s="10" t="s">
        <v>441</v>
      </c>
      <c r="B359" s="7" t="s">
        <v>1</v>
      </c>
      <c r="C359" s="10" t="s">
        <v>24</v>
      </c>
      <c r="D359" s="10" t="s">
        <v>1</v>
      </c>
      <c r="E359" s="10" t="s">
        <v>442</v>
      </c>
    </row>
    <row r="360" spans="1:5">
      <c r="A360" s="10" t="s">
        <v>443</v>
      </c>
      <c r="B360" s="7" t="s">
        <v>1</v>
      </c>
      <c r="C360" s="10" t="s">
        <v>24</v>
      </c>
      <c r="D360" s="10" t="s">
        <v>1</v>
      </c>
      <c r="E360" s="10" t="s">
        <v>25</v>
      </c>
    </row>
    <row r="361" spans="1:5">
      <c r="A361" s="10" t="s">
        <v>444</v>
      </c>
      <c r="B361" s="7" t="s">
        <v>1</v>
      </c>
      <c r="C361" s="10" t="s">
        <v>24</v>
      </c>
      <c r="D361" s="10" t="s">
        <v>1</v>
      </c>
      <c r="E361" s="10" t="s">
        <v>25</v>
      </c>
    </row>
    <row r="362" spans="1:5">
      <c r="A362" s="10" t="s">
        <v>445</v>
      </c>
      <c r="B362" s="7" t="s">
        <v>1</v>
      </c>
      <c r="C362" s="10" t="s">
        <v>24</v>
      </c>
      <c r="D362" s="10" t="s">
        <v>1</v>
      </c>
      <c r="E362" s="10" t="s">
        <v>41</v>
      </c>
    </row>
    <row r="363" spans="1:5">
      <c r="A363" s="10" t="s">
        <v>446</v>
      </c>
      <c r="B363" s="7" t="s">
        <v>1</v>
      </c>
      <c r="C363" s="10" t="s">
        <v>24</v>
      </c>
      <c r="D363" s="10" t="s">
        <v>1</v>
      </c>
      <c r="E363" s="10" t="s">
        <v>41</v>
      </c>
    </row>
    <row r="364" spans="1:5">
      <c r="A364" s="10" t="s">
        <v>447</v>
      </c>
      <c r="B364" s="7" t="s">
        <v>1</v>
      </c>
      <c r="C364" s="10" t="s">
        <v>24</v>
      </c>
      <c r="D364" s="10" t="s">
        <v>1</v>
      </c>
      <c r="E364" s="10" t="s">
        <v>41</v>
      </c>
    </row>
    <row r="365" spans="1:5">
      <c r="A365" s="10" t="s">
        <v>448</v>
      </c>
      <c r="B365" s="7" t="s">
        <v>1</v>
      </c>
      <c r="C365" s="10" t="s">
        <v>449</v>
      </c>
      <c r="D365" s="10" t="s">
        <v>1</v>
      </c>
      <c r="E365" s="10" t="s">
        <v>450</v>
      </c>
    </row>
    <row r="366" spans="1:5">
      <c r="A366" s="10" t="s">
        <v>451</v>
      </c>
      <c r="B366" s="7" t="s">
        <v>1</v>
      </c>
      <c r="C366" s="10" t="s">
        <v>7</v>
      </c>
      <c r="D366" s="10" t="s">
        <v>1</v>
      </c>
      <c r="E366" s="10" t="s">
        <v>452</v>
      </c>
    </row>
    <row r="367" spans="1:5">
      <c r="A367" s="10" t="s">
        <v>453</v>
      </c>
      <c r="B367" s="7" t="s">
        <v>1</v>
      </c>
      <c r="C367" s="10" t="s">
        <v>7</v>
      </c>
      <c r="D367" s="10" t="s">
        <v>454</v>
      </c>
      <c r="E367" s="10" t="s">
        <v>455</v>
      </c>
    </row>
    <row r="368" spans="1:5">
      <c r="A368" s="10" t="s">
        <v>456</v>
      </c>
      <c r="B368" s="7" t="s">
        <v>1</v>
      </c>
      <c r="C368" s="10" t="s">
        <v>7</v>
      </c>
      <c r="D368" s="10" t="s">
        <v>27</v>
      </c>
      <c r="E368" s="10">
        <v>-932</v>
      </c>
    </row>
    <row r="369" spans="1:5">
      <c r="A369" s="10" t="s">
        <v>457</v>
      </c>
      <c r="B369" s="7" t="s">
        <v>1</v>
      </c>
      <c r="C369" s="10" t="s">
        <v>275</v>
      </c>
      <c r="D369" s="10" t="s">
        <v>1</v>
      </c>
      <c r="E369" s="10" t="e">
        <f>- A45J</f>
        <v>#NAME?</v>
      </c>
    </row>
    <row r="370" spans="1:5">
      <c r="A370" s="10" t="s">
        <v>458</v>
      </c>
      <c r="B370" s="7" t="s">
        <v>1</v>
      </c>
      <c r="C370" s="10" t="s">
        <v>275</v>
      </c>
      <c r="D370" s="10" t="s">
        <v>1</v>
      </c>
      <c r="E370" s="10" t="e">
        <f>- A62J</f>
        <v>#NAME?</v>
      </c>
    </row>
    <row r="371" spans="1:5">
      <c r="A371" s="10" t="s">
        <v>459</v>
      </c>
      <c r="B371" s="7" t="s">
        <v>1</v>
      </c>
      <c r="C371" s="10" t="s">
        <v>275</v>
      </c>
      <c r="D371" s="10" t="s">
        <v>1</v>
      </c>
      <c r="E371" s="10">
        <f>- T60</f>
        <v>0</v>
      </c>
    </row>
    <row r="372" spans="1:5">
      <c r="A372" s="10" t="s">
        <v>460</v>
      </c>
      <c r="B372" s="7" t="s">
        <v>1</v>
      </c>
      <c r="C372" s="10" t="s">
        <v>275</v>
      </c>
      <c r="D372" s="10" t="s">
        <v>1</v>
      </c>
      <c r="E372" s="10" t="e">
        <f>- T66J</f>
        <v>#NAME?</v>
      </c>
    </row>
    <row r="373" spans="1:5">
      <c r="A373" s="10" t="s">
        <v>461</v>
      </c>
      <c r="B373" s="7" t="s">
        <v>1</v>
      </c>
      <c r="C373" s="10" t="s">
        <v>9</v>
      </c>
      <c r="D373" s="10" t="s">
        <v>1</v>
      </c>
      <c r="E373" s="10" t="s">
        <v>97</v>
      </c>
    </row>
    <row r="374" spans="1:5">
      <c r="A374" s="10" t="s">
        <v>462</v>
      </c>
      <c r="B374" s="7" t="s">
        <v>1</v>
      </c>
      <c r="C374" s="10" t="s">
        <v>9</v>
      </c>
      <c r="D374" s="10" t="s">
        <v>1</v>
      </c>
      <c r="E374" s="10" t="s">
        <v>97</v>
      </c>
    </row>
    <row r="375" spans="1:5">
      <c r="A375" s="10" t="s">
        <v>463</v>
      </c>
      <c r="B375" s="7" t="s">
        <v>1</v>
      </c>
      <c r="C375" s="10" t="s">
        <v>9</v>
      </c>
      <c r="D375" s="10" t="s">
        <v>1</v>
      </c>
      <c r="E375" s="10" t="s">
        <v>97</v>
      </c>
    </row>
    <row r="376" spans="1:5">
      <c r="A376" s="10" t="s">
        <v>464</v>
      </c>
      <c r="B376" s="7" t="s">
        <v>1</v>
      </c>
      <c r="C376" s="10" t="s">
        <v>9</v>
      </c>
      <c r="D376" s="10" t="s">
        <v>1</v>
      </c>
      <c r="E376" s="10" t="s">
        <v>97</v>
      </c>
    </row>
    <row r="377" spans="1:5">
      <c r="A377" s="10" t="s">
        <v>465</v>
      </c>
      <c r="B377" s="7" t="s">
        <v>1</v>
      </c>
      <c r="C377" s="10" t="s">
        <v>9</v>
      </c>
      <c r="D377" s="10" t="s">
        <v>1</v>
      </c>
      <c r="E377" s="10" t="s">
        <v>54</v>
      </c>
    </row>
    <row r="378" spans="1:5">
      <c r="A378" s="10" t="s">
        <v>466</v>
      </c>
      <c r="B378" s="7" t="s">
        <v>1</v>
      </c>
      <c r="C378" s="10" t="s">
        <v>9</v>
      </c>
      <c r="D378" s="10" t="s">
        <v>1</v>
      </c>
      <c r="E378" s="10" t="s">
        <v>54</v>
      </c>
    </row>
    <row r="379" spans="1:5">
      <c r="A379" s="10" t="s">
        <v>467</v>
      </c>
      <c r="B379" s="7" t="s">
        <v>1</v>
      </c>
      <c r="C379" s="10" t="s">
        <v>9</v>
      </c>
      <c r="D379" s="10" t="s">
        <v>1</v>
      </c>
      <c r="E379" s="10" t="s">
        <v>54</v>
      </c>
    </row>
    <row r="380" spans="1:5">
      <c r="A380" s="10" t="s">
        <v>468</v>
      </c>
      <c r="B380" s="7" t="s">
        <v>1</v>
      </c>
      <c r="C380" s="10" t="s">
        <v>9</v>
      </c>
      <c r="D380" s="10" t="s">
        <v>1</v>
      </c>
      <c r="E380" s="10" t="s">
        <v>54</v>
      </c>
    </row>
    <row r="381" spans="1:5">
      <c r="A381" s="10" t="s">
        <v>469</v>
      </c>
      <c r="B381" s="7" t="s">
        <v>1</v>
      </c>
      <c r="C381" s="10" t="s">
        <v>12</v>
      </c>
      <c r="D381" s="10" t="s">
        <v>1</v>
      </c>
      <c r="E381" s="10" t="s">
        <v>470</v>
      </c>
    </row>
    <row r="382" spans="1:5">
      <c r="A382" s="10" t="s">
        <v>471</v>
      </c>
      <c r="B382" s="7" t="s">
        <v>1</v>
      </c>
      <c r="C382" s="10" t="s">
        <v>12</v>
      </c>
      <c r="D382" s="10" t="s">
        <v>1</v>
      </c>
      <c r="E382" s="10" t="s">
        <v>472</v>
      </c>
    </row>
    <row r="383" spans="1:5">
      <c r="A383" s="10" t="s">
        <v>473</v>
      </c>
      <c r="B383" s="7" t="s">
        <v>1</v>
      </c>
      <c r="C383" s="10" t="s">
        <v>12</v>
      </c>
      <c r="D383" s="10" t="s">
        <v>1</v>
      </c>
      <c r="E383" s="10" t="s">
        <v>474</v>
      </c>
    </row>
    <row r="384" spans="1:5">
      <c r="A384" s="10" t="s">
        <v>475</v>
      </c>
      <c r="B384" s="7" t="s">
        <v>1</v>
      </c>
      <c r="C384" s="10" t="s">
        <v>12</v>
      </c>
      <c r="D384" s="10" t="s">
        <v>1</v>
      </c>
      <c r="E384" s="10" t="s">
        <v>476</v>
      </c>
    </row>
    <row r="385" spans="1:5">
      <c r="A385" s="10" t="s">
        <v>477</v>
      </c>
      <c r="B385" s="7" t="s">
        <v>1</v>
      </c>
      <c r="C385" s="10" t="s">
        <v>12</v>
      </c>
      <c r="D385" s="10" t="s">
        <v>1</v>
      </c>
      <c r="E385" s="10" t="s">
        <v>477</v>
      </c>
    </row>
    <row r="386" spans="1:5">
      <c r="A386" s="10" t="s">
        <v>239</v>
      </c>
      <c r="B386" s="7" t="s">
        <v>1</v>
      </c>
      <c r="C386" s="10" t="s">
        <v>12</v>
      </c>
      <c r="D386" s="10" t="s">
        <v>1</v>
      </c>
      <c r="E386" s="10" t="s">
        <v>478</v>
      </c>
    </row>
    <row r="387" spans="1:5">
      <c r="A387" s="10" t="s">
        <v>479</v>
      </c>
      <c r="B387" s="7" t="s">
        <v>1</v>
      </c>
      <c r="C387" s="10" t="s">
        <v>12</v>
      </c>
      <c r="D387" s="10" t="s">
        <v>1</v>
      </c>
      <c r="E387" s="10" t="s">
        <v>479</v>
      </c>
    </row>
    <row r="388" spans="1:5">
      <c r="A388" s="10" t="s">
        <v>480</v>
      </c>
      <c r="B388" s="7" t="s">
        <v>1</v>
      </c>
      <c r="C388" s="10" t="s">
        <v>12</v>
      </c>
      <c r="D388" s="10" t="s">
        <v>1</v>
      </c>
      <c r="E388" s="10" t="s">
        <v>481</v>
      </c>
    </row>
    <row r="389" spans="1:5">
      <c r="A389" s="10" t="s">
        <v>482</v>
      </c>
      <c r="B389" s="7" t="s">
        <v>1</v>
      </c>
      <c r="C389" s="10" t="s">
        <v>12</v>
      </c>
      <c r="D389" s="10" t="s">
        <v>1</v>
      </c>
      <c r="E389" s="10" t="s">
        <v>483</v>
      </c>
    </row>
    <row r="390" spans="1:5">
      <c r="A390" s="10" t="s">
        <v>484</v>
      </c>
      <c r="B390" s="7" t="s">
        <v>1</v>
      </c>
      <c r="C390" s="10" t="s">
        <v>12</v>
      </c>
      <c r="D390" s="10" t="s">
        <v>1</v>
      </c>
      <c r="E390" s="10" t="s">
        <v>484</v>
      </c>
    </row>
    <row r="391" spans="1:5">
      <c r="A391" s="10" t="s">
        <v>485</v>
      </c>
      <c r="B391" s="7" t="s">
        <v>1</v>
      </c>
      <c r="C391" s="10" t="s">
        <v>12</v>
      </c>
      <c r="D391" s="10" t="s">
        <v>1</v>
      </c>
      <c r="E391" s="10" t="s">
        <v>486</v>
      </c>
    </row>
    <row r="392" spans="1:5">
      <c r="A392" s="10" t="s">
        <v>487</v>
      </c>
      <c r="B392" s="7" t="s">
        <v>1</v>
      </c>
      <c r="C392" s="10" t="s">
        <v>12</v>
      </c>
      <c r="D392" s="10" t="s">
        <v>1</v>
      </c>
      <c r="E392" s="10" t="s">
        <v>488</v>
      </c>
    </row>
    <row r="393" spans="1:5">
      <c r="A393" s="10" t="s">
        <v>489</v>
      </c>
      <c r="B393" s="7" t="s">
        <v>1</v>
      </c>
      <c r="C393" s="10" t="s">
        <v>12</v>
      </c>
      <c r="D393" s="10" t="s">
        <v>1</v>
      </c>
      <c r="E393" s="10" t="s">
        <v>489</v>
      </c>
    </row>
    <row r="394" spans="1:5">
      <c r="A394" s="10" t="s">
        <v>490</v>
      </c>
      <c r="B394" s="7" t="s">
        <v>1</v>
      </c>
      <c r="C394" s="10" t="s">
        <v>12</v>
      </c>
      <c r="D394" s="10" t="s">
        <v>1</v>
      </c>
      <c r="E394" s="10" t="s">
        <v>491</v>
      </c>
    </row>
    <row r="395" spans="1:5">
      <c r="A395" s="10" t="s">
        <v>492</v>
      </c>
      <c r="B395" s="7" t="s">
        <v>1</v>
      </c>
      <c r="C395" s="10" t="s">
        <v>12</v>
      </c>
      <c r="D395" s="10" t="s">
        <v>1</v>
      </c>
      <c r="E395" s="10" t="s">
        <v>492</v>
      </c>
    </row>
    <row r="396" spans="1:5">
      <c r="A396" s="10" t="s">
        <v>493</v>
      </c>
      <c r="B396" s="7" t="s">
        <v>1</v>
      </c>
      <c r="C396" s="10" t="s">
        <v>12</v>
      </c>
      <c r="D396" s="10" t="s">
        <v>1</v>
      </c>
      <c r="E396" s="10" t="s">
        <v>494</v>
      </c>
    </row>
    <row r="397" spans="1:5">
      <c r="A397" s="10" t="s">
        <v>495</v>
      </c>
      <c r="B397" s="7" t="s">
        <v>1</v>
      </c>
      <c r="C397" s="10" t="s">
        <v>12</v>
      </c>
      <c r="D397" s="10" t="s">
        <v>1</v>
      </c>
      <c r="E397" s="10" t="s">
        <v>496</v>
      </c>
    </row>
    <row r="398" spans="1:5">
      <c r="A398" s="10" t="s">
        <v>497</v>
      </c>
      <c r="B398" s="7" t="s">
        <v>1</v>
      </c>
      <c r="C398" s="10" t="s">
        <v>12</v>
      </c>
      <c r="D398" s="10" t="s">
        <v>1</v>
      </c>
      <c r="E398" s="10" t="s">
        <v>498</v>
      </c>
    </row>
    <row r="399" spans="1:5">
      <c r="A399" s="10" t="s">
        <v>499</v>
      </c>
      <c r="B399" s="7" t="s">
        <v>1</v>
      </c>
      <c r="C399" s="10" t="s">
        <v>12</v>
      </c>
      <c r="D399" s="10" t="s">
        <v>1</v>
      </c>
      <c r="E399" s="10" t="s">
        <v>499</v>
      </c>
    </row>
    <row r="400" spans="1:5">
      <c r="A400" s="10" t="s">
        <v>500</v>
      </c>
      <c r="B400" s="7" t="s">
        <v>1</v>
      </c>
      <c r="C400" s="10" t="s">
        <v>12</v>
      </c>
      <c r="D400" s="10" t="s">
        <v>1</v>
      </c>
      <c r="E400" s="10" t="s">
        <v>501</v>
      </c>
    </row>
    <row r="401" spans="1:5">
      <c r="A401" s="10" t="s">
        <v>502</v>
      </c>
      <c r="B401" s="7" t="s">
        <v>1</v>
      </c>
      <c r="C401" s="10" t="s">
        <v>12</v>
      </c>
      <c r="D401" s="10" t="s">
        <v>1</v>
      </c>
      <c r="E401" s="10" t="s">
        <v>502</v>
      </c>
    </row>
    <row r="402" spans="1:5">
      <c r="A402" s="10" t="s">
        <v>503</v>
      </c>
      <c r="B402" s="7" t="s">
        <v>1</v>
      </c>
      <c r="C402" s="10" t="s">
        <v>12</v>
      </c>
      <c r="D402" s="10" t="s">
        <v>1</v>
      </c>
      <c r="E402" s="10" t="s">
        <v>504</v>
      </c>
    </row>
    <row r="403" spans="1:5">
      <c r="A403" s="10" t="s">
        <v>505</v>
      </c>
      <c r="B403" s="7" t="s">
        <v>1</v>
      </c>
      <c r="C403" s="10" t="s">
        <v>12</v>
      </c>
      <c r="D403" s="10" t="s">
        <v>1</v>
      </c>
      <c r="E403" s="10" t="s">
        <v>505</v>
      </c>
    </row>
    <row r="404" spans="1:5">
      <c r="A404" s="10" t="s">
        <v>506</v>
      </c>
      <c r="B404" s="7" t="s">
        <v>1</v>
      </c>
      <c r="C404" s="10" t="s">
        <v>7</v>
      </c>
      <c r="D404" s="10" t="s">
        <v>1</v>
      </c>
      <c r="E404" s="10" t="s">
        <v>57</v>
      </c>
    </row>
    <row r="405" spans="1:5">
      <c r="A405" s="10" t="s">
        <v>507</v>
      </c>
      <c r="B405" s="7" t="s">
        <v>1</v>
      </c>
      <c r="C405" s="10" t="s">
        <v>7</v>
      </c>
      <c r="D405" s="10" t="s">
        <v>1</v>
      </c>
      <c r="E405" s="10" t="s">
        <v>124</v>
      </c>
    </row>
    <row r="406" spans="1:5">
      <c r="A406" s="10" t="s">
        <v>508</v>
      </c>
      <c r="B406" s="7" t="s">
        <v>1</v>
      </c>
      <c r="C406" s="10" t="s">
        <v>7</v>
      </c>
      <c r="D406" s="10" t="s">
        <v>1</v>
      </c>
      <c r="E406" s="10" t="s">
        <v>509</v>
      </c>
    </row>
    <row r="407" spans="1:5">
      <c r="A407" s="10" t="s">
        <v>510</v>
      </c>
      <c r="B407" s="7" t="s">
        <v>1</v>
      </c>
      <c r="C407" s="10" t="s">
        <v>7</v>
      </c>
      <c r="D407" s="10" t="s">
        <v>1</v>
      </c>
      <c r="E407" s="10" t="s">
        <v>442</v>
      </c>
    </row>
    <row r="408" spans="1:5">
      <c r="A408" s="10" t="s">
        <v>511</v>
      </c>
      <c r="B408" s="7" t="s">
        <v>1</v>
      </c>
      <c r="C408" s="10" t="s">
        <v>7</v>
      </c>
      <c r="D408" s="10" t="s">
        <v>1</v>
      </c>
      <c r="E408" s="10" t="s">
        <v>442</v>
      </c>
    </row>
    <row r="409" spans="1:5">
      <c r="A409" s="10" t="s">
        <v>512</v>
      </c>
      <c r="B409" s="7" t="s">
        <v>1</v>
      </c>
      <c r="C409" s="10" t="s">
        <v>7</v>
      </c>
      <c r="D409" s="10" t="s">
        <v>1</v>
      </c>
      <c r="E409" s="10" t="s">
        <v>442</v>
      </c>
    </row>
    <row r="410" spans="1:5">
      <c r="A410" s="10" t="s">
        <v>513</v>
      </c>
      <c r="B410" s="7" t="s">
        <v>1</v>
      </c>
      <c r="C410" s="10" t="s">
        <v>7</v>
      </c>
      <c r="D410" s="10" t="s">
        <v>1</v>
      </c>
      <c r="E410" s="10" t="s">
        <v>442</v>
      </c>
    </row>
    <row r="411" spans="1:5">
      <c r="A411" s="10" t="s">
        <v>514</v>
      </c>
      <c r="B411" s="7" t="s">
        <v>1</v>
      </c>
      <c r="C411" s="10" t="s">
        <v>7</v>
      </c>
      <c r="D411" s="10" t="s">
        <v>1</v>
      </c>
      <c r="E411" s="10" t="s">
        <v>51</v>
      </c>
    </row>
    <row r="412" spans="1:5">
      <c r="A412" s="10" t="s">
        <v>515</v>
      </c>
      <c r="B412" s="7" t="s">
        <v>1</v>
      </c>
      <c r="C412" s="10" t="s">
        <v>7</v>
      </c>
      <c r="D412" s="10" t="s">
        <v>1</v>
      </c>
      <c r="E412" s="10" t="s">
        <v>51</v>
      </c>
    </row>
    <row r="413" spans="1:5">
      <c r="A413" s="10" t="s">
        <v>516</v>
      </c>
      <c r="B413" s="7" t="s">
        <v>1</v>
      </c>
      <c r="C413" s="10" t="s">
        <v>7</v>
      </c>
      <c r="D413" s="10" t="s">
        <v>1</v>
      </c>
      <c r="E413" s="10" t="s">
        <v>131</v>
      </c>
    </row>
    <row r="414" spans="1:5">
      <c r="A414" s="10" t="s">
        <v>517</v>
      </c>
      <c r="B414" s="7" t="s">
        <v>1</v>
      </c>
      <c r="C414" s="10" t="s">
        <v>7</v>
      </c>
      <c r="D414" s="10" t="s">
        <v>1</v>
      </c>
      <c r="E414" s="10" t="s">
        <v>66</v>
      </c>
    </row>
    <row r="415" spans="1:5">
      <c r="A415" s="10" t="s">
        <v>518</v>
      </c>
      <c r="B415" s="7" t="s">
        <v>1</v>
      </c>
      <c r="C415" s="10" t="s">
        <v>7</v>
      </c>
      <c r="D415" s="10" t="s">
        <v>11</v>
      </c>
      <c r="E415" s="10" t="s">
        <v>66</v>
      </c>
    </row>
    <row r="416" spans="1:5">
      <c r="A416" s="10" t="s">
        <v>519</v>
      </c>
      <c r="B416" s="7" t="s">
        <v>1</v>
      </c>
      <c r="C416" s="10" t="s">
        <v>7</v>
      </c>
      <c r="D416" s="10" t="s">
        <v>1</v>
      </c>
      <c r="E416" s="10" t="s">
        <v>66</v>
      </c>
    </row>
    <row r="417" spans="1:5">
      <c r="A417" s="10" t="s">
        <v>520</v>
      </c>
      <c r="B417" s="7" t="s">
        <v>1</v>
      </c>
      <c r="C417" s="10" t="s">
        <v>26</v>
      </c>
      <c r="D417" s="10" t="s">
        <v>521</v>
      </c>
      <c r="E417" s="10" t="s">
        <v>320</v>
      </c>
    </row>
    <row r="418" spans="1:5">
      <c r="A418" s="10" t="s">
        <v>522</v>
      </c>
      <c r="B418" s="7" t="s">
        <v>1</v>
      </c>
      <c r="C418" s="10" t="s">
        <v>26</v>
      </c>
      <c r="D418" s="10" t="s">
        <v>521</v>
      </c>
      <c r="E418" s="10" t="s">
        <v>320</v>
      </c>
    </row>
    <row r="419" spans="1:5">
      <c r="A419" s="10" t="s">
        <v>523</v>
      </c>
      <c r="B419" s="7" t="s">
        <v>1</v>
      </c>
      <c r="C419" s="10" t="s">
        <v>26</v>
      </c>
      <c r="D419" s="10" t="s">
        <v>521</v>
      </c>
      <c r="E419" s="10" t="s">
        <v>320</v>
      </c>
    </row>
    <row r="420" spans="1:5">
      <c r="A420" s="10" t="s">
        <v>524</v>
      </c>
      <c r="B420" s="7" t="s">
        <v>1</v>
      </c>
      <c r="C420" s="10" t="s">
        <v>29</v>
      </c>
      <c r="D420" s="10" t="s">
        <v>1</v>
      </c>
      <c r="E420" s="10" t="s">
        <v>442</v>
      </c>
    </row>
    <row r="421" spans="1:5">
      <c r="A421" s="10" t="s">
        <v>525</v>
      </c>
      <c r="B421" s="7" t="s">
        <v>1</v>
      </c>
      <c r="C421" s="10" t="s">
        <v>9</v>
      </c>
      <c r="D421" s="10" t="s">
        <v>1</v>
      </c>
      <c r="E421" s="10" t="e">
        <f>- CR-20</f>
        <v>#NAME?</v>
      </c>
    </row>
    <row r="422" spans="1:5">
      <c r="A422" s="10" t="s">
        <v>526</v>
      </c>
      <c r="B422" s="7" t="s">
        <v>1</v>
      </c>
      <c r="C422" s="10" t="s">
        <v>9</v>
      </c>
      <c r="D422" s="10" t="s">
        <v>1</v>
      </c>
      <c r="E422" s="10" t="e">
        <f>- CR-32</f>
        <v>#NAME?</v>
      </c>
    </row>
    <row r="423" spans="1:5">
      <c r="A423" s="10" t="s">
        <v>527</v>
      </c>
      <c r="B423" s="7" t="s">
        <v>1</v>
      </c>
      <c r="C423" s="10" t="s">
        <v>9</v>
      </c>
      <c r="D423" s="10" t="s">
        <v>1</v>
      </c>
      <c r="E423" s="10" t="s">
        <v>126</v>
      </c>
    </row>
    <row r="424" spans="1:5">
      <c r="A424" s="10" t="s">
        <v>528</v>
      </c>
      <c r="B424" s="7" t="s">
        <v>1</v>
      </c>
      <c r="C424" s="10" t="s">
        <v>9</v>
      </c>
      <c r="D424" s="10" t="s">
        <v>1</v>
      </c>
      <c r="E424" s="10" t="e">
        <f>- DD-22</f>
        <v>#NAME?</v>
      </c>
    </row>
    <row r="425" spans="1:5">
      <c r="A425" s="10" t="s">
        <v>529</v>
      </c>
      <c r="B425" s="7" t="s">
        <v>1</v>
      </c>
      <c r="C425" s="10" t="s">
        <v>9</v>
      </c>
      <c r="D425" s="10" t="s">
        <v>1</v>
      </c>
      <c r="E425" s="10" t="e">
        <f>- DD-24</f>
        <v>#NAME?</v>
      </c>
    </row>
    <row r="426" spans="1:5">
      <c r="A426" s="10" t="s">
        <v>530</v>
      </c>
      <c r="B426" s="7" t="s">
        <v>1</v>
      </c>
      <c r="C426" s="10" t="s">
        <v>9</v>
      </c>
      <c r="D426" s="10" t="s">
        <v>1</v>
      </c>
      <c r="E426" s="10" t="s">
        <v>41</v>
      </c>
    </row>
    <row r="427" spans="1:5">
      <c r="A427" s="10" t="s">
        <v>531</v>
      </c>
      <c r="B427" s="7" t="s">
        <v>1</v>
      </c>
      <c r="C427" s="10" t="s">
        <v>29</v>
      </c>
      <c r="D427" s="10" t="s">
        <v>1</v>
      </c>
      <c r="E427" s="10" t="e">
        <f>- DRDS1</f>
        <v>#NAME?</v>
      </c>
    </row>
    <row r="428" spans="1:5">
      <c r="A428" s="10" t="s">
        <v>532</v>
      </c>
      <c r="B428" s="7" t="s">
        <v>1</v>
      </c>
      <c r="C428" s="10" t="s">
        <v>29</v>
      </c>
      <c r="D428" s="10" t="s">
        <v>1</v>
      </c>
      <c r="E428" s="10" t="s">
        <v>442</v>
      </c>
    </row>
    <row r="429" spans="1:5">
      <c r="A429" s="10" t="s">
        <v>533</v>
      </c>
      <c r="B429" s="7" t="s">
        <v>1</v>
      </c>
      <c r="C429" s="10" t="s">
        <v>29</v>
      </c>
      <c r="D429" s="10" t="s">
        <v>1</v>
      </c>
      <c r="E429" s="10" t="s">
        <v>124</v>
      </c>
    </row>
    <row r="430" spans="1:5">
      <c r="A430" s="10" t="s">
        <v>534</v>
      </c>
      <c r="B430" s="7" t="s">
        <v>1</v>
      </c>
      <c r="C430" s="10" t="s">
        <v>29</v>
      </c>
      <c r="D430" s="10" t="s">
        <v>1</v>
      </c>
      <c r="E430" s="10">
        <f>- P100</f>
        <v>0</v>
      </c>
    </row>
    <row r="431" spans="1:5">
      <c r="A431" s="10" t="s">
        <v>535</v>
      </c>
      <c r="B431" s="7" t="s">
        <v>1</v>
      </c>
      <c r="C431" s="10" t="s">
        <v>29</v>
      </c>
      <c r="D431" s="10" t="s">
        <v>1</v>
      </c>
      <c r="E431" s="10" t="s">
        <v>126</v>
      </c>
    </row>
    <row r="432" spans="1:5">
      <c r="A432" s="10" t="s">
        <v>535</v>
      </c>
      <c r="B432" s="7" t="s">
        <v>1</v>
      </c>
      <c r="C432" s="10" t="s">
        <v>29</v>
      </c>
      <c r="D432" s="10" t="s">
        <v>1</v>
      </c>
      <c r="E432" s="10" t="s">
        <v>302</v>
      </c>
    </row>
    <row r="433" spans="1:5">
      <c r="A433" s="10" t="s">
        <v>536</v>
      </c>
      <c r="B433" s="7" t="s">
        <v>1</v>
      </c>
      <c r="C433" s="10" t="s">
        <v>29</v>
      </c>
      <c r="D433" s="10" t="s">
        <v>1</v>
      </c>
      <c r="E433" s="10" t="s">
        <v>46</v>
      </c>
    </row>
    <row r="434" spans="1:5">
      <c r="A434" s="10" t="s">
        <v>536</v>
      </c>
      <c r="B434" s="7" t="s">
        <v>1</v>
      </c>
      <c r="C434" s="10" t="s">
        <v>29</v>
      </c>
      <c r="D434" s="10" t="s">
        <v>1</v>
      </c>
      <c r="E434" s="10" t="s">
        <v>126</v>
      </c>
    </row>
    <row r="435" spans="1:5">
      <c r="A435" s="10" t="s">
        <v>536</v>
      </c>
      <c r="B435" s="7" t="s">
        <v>1</v>
      </c>
      <c r="C435" s="10" t="s">
        <v>29</v>
      </c>
      <c r="D435" s="10" t="s">
        <v>1</v>
      </c>
      <c r="E435" s="10" t="s">
        <v>302</v>
      </c>
    </row>
    <row r="436" spans="1:5">
      <c r="A436" s="10" t="s">
        <v>537</v>
      </c>
      <c r="B436" s="7" t="s">
        <v>1</v>
      </c>
      <c r="C436" s="10" t="s">
        <v>29</v>
      </c>
      <c r="D436" s="10" t="s">
        <v>1</v>
      </c>
      <c r="E436" s="10" t="s">
        <v>126</v>
      </c>
    </row>
    <row r="437" spans="1:5">
      <c r="A437" s="10" t="s">
        <v>538</v>
      </c>
      <c r="B437" s="7" t="s">
        <v>1</v>
      </c>
      <c r="C437" s="10" t="s">
        <v>29</v>
      </c>
      <c r="D437" s="10" t="s">
        <v>1</v>
      </c>
      <c r="E437" s="10" t="s">
        <v>97</v>
      </c>
    </row>
    <row r="438" spans="1:5">
      <c r="A438" s="10" t="s">
        <v>539</v>
      </c>
      <c r="B438" s="7" t="s">
        <v>1</v>
      </c>
      <c r="C438" s="10" t="s">
        <v>29</v>
      </c>
      <c r="D438" s="10" t="s">
        <v>1</v>
      </c>
      <c r="E438" s="10" t="s">
        <v>41</v>
      </c>
    </row>
    <row r="439" spans="1:5">
      <c r="A439" s="10" t="s">
        <v>540</v>
      </c>
      <c r="B439" s="7" t="s">
        <v>1</v>
      </c>
      <c r="C439" s="10" t="s">
        <v>29</v>
      </c>
      <c r="D439" s="10" t="s">
        <v>1</v>
      </c>
      <c r="E439" s="10" t="s">
        <v>126</v>
      </c>
    </row>
    <row r="440" spans="1:5">
      <c r="A440" s="10" t="s">
        <v>540</v>
      </c>
      <c r="B440" s="7" t="s">
        <v>1</v>
      </c>
      <c r="C440" s="10" t="s">
        <v>29</v>
      </c>
      <c r="D440" s="10" t="s">
        <v>1</v>
      </c>
      <c r="E440" s="10" t="s">
        <v>46</v>
      </c>
    </row>
    <row r="441" spans="1:5">
      <c r="A441" s="10" t="s">
        <v>541</v>
      </c>
      <c r="B441" s="7" t="s">
        <v>1</v>
      </c>
      <c r="C441" s="10" t="s">
        <v>29</v>
      </c>
      <c r="D441" s="10" t="s">
        <v>1</v>
      </c>
      <c r="E441" s="10" t="s">
        <v>41</v>
      </c>
    </row>
    <row r="442" spans="1:5">
      <c r="A442" s="10" t="s">
        <v>542</v>
      </c>
      <c r="B442" s="7" t="s">
        <v>1</v>
      </c>
      <c r="C442" s="10" t="s">
        <v>29</v>
      </c>
      <c r="D442" s="10" t="s">
        <v>1</v>
      </c>
      <c r="E442" s="10" t="s">
        <v>41</v>
      </c>
    </row>
    <row r="443" spans="1:5">
      <c r="A443" s="10" t="s">
        <v>543</v>
      </c>
      <c r="B443" s="7" t="s">
        <v>1</v>
      </c>
      <c r="C443" s="10" t="s">
        <v>29</v>
      </c>
      <c r="D443" s="10" t="s">
        <v>1</v>
      </c>
      <c r="E443" s="10" t="s">
        <v>544</v>
      </c>
    </row>
    <row r="444" spans="1:5">
      <c r="A444" s="10" t="s">
        <v>545</v>
      </c>
      <c r="B444" s="7" t="s">
        <v>1</v>
      </c>
      <c r="C444" s="10" t="s">
        <v>29</v>
      </c>
      <c r="D444" s="10" t="s">
        <v>1</v>
      </c>
      <c r="E444" s="10" t="s">
        <v>25</v>
      </c>
    </row>
    <row r="445" spans="1:5">
      <c r="A445" s="10" t="s">
        <v>546</v>
      </c>
      <c r="B445" s="7" t="s">
        <v>1</v>
      </c>
      <c r="C445" s="10" t="s">
        <v>29</v>
      </c>
      <c r="D445" s="10" t="s">
        <v>1</v>
      </c>
      <c r="E445" s="10" t="s">
        <v>66</v>
      </c>
    </row>
    <row r="446" spans="1:5">
      <c r="A446" s="10" t="s">
        <v>547</v>
      </c>
      <c r="B446" s="7" t="s">
        <v>1</v>
      </c>
      <c r="C446" s="10" t="s">
        <v>29</v>
      </c>
      <c r="D446" s="10" t="s">
        <v>1</v>
      </c>
      <c r="E446" s="10" t="s">
        <v>54</v>
      </c>
    </row>
    <row r="447" spans="1:5">
      <c r="A447" s="10" t="s">
        <v>548</v>
      </c>
      <c r="B447" s="7" t="s">
        <v>1</v>
      </c>
      <c r="C447" s="10" t="s">
        <v>29</v>
      </c>
      <c r="D447" s="10" t="s">
        <v>1</v>
      </c>
      <c r="E447" s="10" t="s">
        <v>25</v>
      </c>
    </row>
    <row r="448" spans="1:5">
      <c r="A448" s="10" t="s">
        <v>549</v>
      </c>
      <c r="B448" s="7" t="s">
        <v>1</v>
      </c>
      <c r="C448" s="10" t="s">
        <v>29</v>
      </c>
      <c r="D448" s="10" t="s">
        <v>1</v>
      </c>
      <c r="E448" s="10" t="s">
        <v>126</v>
      </c>
    </row>
    <row r="449" spans="1:5">
      <c r="A449" s="10" t="s">
        <v>549</v>
      </c>
      <c r="B449" s="7" t="s">
        <v>1</v>
      </c>
      <c r="C449" s="10" t="s">
        <v>29</v>
      </c>
      <c r="D449" s="10" t="s">
        <v>1</v>
      </c>
      <c r="E449" s="10" t="s">
        <v>330</v>
      </c>
    </row>
    <row r="450" spans="1:5">
      <c r="A450" s="10" t="s">
        <v>549</v>
      </c>
      <c r="B450" s="7" t="s">
        <v>1</v>
      </c>
      <c r="C450" s="10" t="s">
        <v>29</v>
      </c>
      <c r="D450" s="10" t="s">
        <v>1</v>
      </c>
      <c r="E450" s="10" t="s">
        <v>302</v>
      </c>
    </row>
    <row r="451" spans="1:5">
      <c r="A451" s="10" t="s">
        <v>550</v>
      </c>
      <c r="B451" s="7" t="s">
        <v>1</v>
      </c>
      <c r="C451" s="10" t="s">
        <v>29</v>
      </c>
      <c r="D451" s="10" t="s">
        <v>1</v>
      </c>
      <c r="E451" s="10" t="s">
        <v>46</v>
      </c>
    </row>
    <row r="452" spans="1:5">
      <c r="A452" s="10" t="s">
        <v>550</v>
      </c>
      <c r="B452" s="7" t="s">
        <v>1</v>
      </c>
      <c r="C452" s="10" t="s">
        <v>29</v>
      </c>
      <c r="D452" s="10" t="s">
        <v>1</v>
      </c>
      <c r="E452" s="10" t="s">
        <v>330</v>
      </c>
    </row>
    <row r="453" spans="1:5">
      <c r="A453" s="10" t="s">
        <v>550</v>
      </c>
      <c r="B453" s="7" t="s">
        <v>1</v>
      </c>
      <c r="C453" s="10" t="s">
        <v>29</v>
      </c>
      <c r="D453" s="10" t="s">
        <v>1</v>
      </c>
      <c r="E453" s="10" t="s">
        <v>302</v>
      </c>
    </row>
    <row r="454" spans="1:5">
      <c r="A454" s="10" t="s">
        <v>550</v>
      </c>
      <c r="B454" s="7" t="s">
        <v>1</v>
      </c>
      <c r="C454" s="10" t="s">
        <v>29</v>
      </c>
      <c r="D454" s="10" t="s">
        <v>1</v>
      </c>
      <c r="E454" s="10" t="s">
        <v>126</v>
      </c>
    </row>
    <row r="455" spans="1:5">
      <c r="A455" s="10" t="s">
        <v>551</v>
      </c>
      <c r="B455" s="7" t="s">
        <v>1</v>
      </c>
      <c r="C455" s="10" t="s">
        <v>29</v>
      </c>
      <c r="D455" s="10" t="s">
        <v>1</v>
      </c>
      <c r="E455" s="10" t="e">
        <f>- PW85WD</f>
        <v>#NAME?</v>
      </c>
    </row>
    <row r="456" spans="1:5">
      <c r="A456" s="10" t="s">
        <v>552</v>
      </c>
      <c r="B456" s="7" t="s">
        <v>1</v>
      </c>
      <c r="C456" s="10" t="s">
        <v>31</v>
      </c>
      <c r="D456" s="10" t="s">
        <v>1</v>
      </c>
      <c r="E456" s="10" t="s">
        <v>25</v>
      </c>
    </row>
    <row r="457" spans="1:5">
      <c r="A457" s="10" t="s">
        <v>553</v>
      </c>
      <c r="B457" s="7" t="s">
        <v>1</v>
      </c>
      <c r="C457" s="10" t="s">
        <v>31</v>
      </c>
      <c r="D457" s="10" t="s">
        <v>1</v>
      </c>
      <c r="E457" s="10" t="s">
        <v>41</v>
      </c>
    </row>
    <row r="458" spans="1:5">
      <c r="A458" s="10" t="s">
        <v>554</v>
      </c>
      <c r="B458" s="7" t="s">
        <v>1</v>
      </c>
      <c r="C458" s="10" t="s">
        <v>555</v>
      </c>
      <c r="D458" s="10" t="s">
        <v>1</v>
      </c>
      <c r="E458" s="10" t="s">
        <v>41</v>
      </c>
    </row>
    <row r="459" spans="1:5">
      <c r="A459" s="10" t="s">
        <v>556</v>
      </c>
      <c r="B459" s="7" t="s">
        <v>1</v>
      </c>
      <c r="C459" s="10" t="s">
        <v>9</v>
      </c>
      <c r="D459" s="10" t="s">
        <v>1</v>
      </c>
      <c r="E459" s="10" t="s">
        <v>97</v>
      </c>
    </row>
    <row r="460" spans="1:5">
      <c r="A460" s="10" t="s">
        <v>557</v>
      </c>
      <c r="B460" s="7">
        <v>1985</v>
      </c>
      <c r="C460" s="10" t="s">
        <v>449</v>
      </c>
      <c r="D460" s="10" t="s">
        <v>1</v>
      </c>
      <c r="E460" s="10" t="s">
        <v>558</v>
      </c>
    </row>
    <row r="461" spans="1:5">
      <c r="A461" s="10" t="s">
        <v>559</v>
      </c>
      <c r="B461" s="7" t="s">
        <v>1</v>
      </c>
      <c r="C461" s="10" t="s">
        <v>24</v>
      </c>
      <c r="D461" s="10" t="s">
        <v>560</v>
      </c>
      <c r="E461" s="10" t="s">
        <v>561</v>
      </c>
    </row>
    <row r="462" spans="1:5">
      <c r="A462" s="10" t="s">
        <v>562</v>
      </c>
      <c r="B462" s="7" t="s">
        <v>1</v>
      </c>
      <c r="C462" s="10" t="s">
        <v>24</v>
      </c>
      <c r="D462" s="10" t="s">
        <v>1</v>
      </c>
      <c r="E462" s="10" t="s">
        <v>343</v>
      </c>
    </row>
    <row r="463" spans="1:5">
      <c r="A463" s="10" t="s">
        <v>563</v>
      </c>
      <c r="B463" s="7" t="s">
        <v>1</v>
      </c>
      <c r="C463" s="10" t="s">
        <v>24</v>
      </c>
      <c r="D463" s="10" t="s">
        <v>1</v>
      </c>
      <c r="E463" s="10" t="s">
        <v>343</v>
      </c>
    </row>
    <row r="464" spans="1:5">
      <c r="A464" s="10" t="s">
        <v>564</v>
      </c>
      <c r="B464" s="7" t="s">
        <v>1</v>
      </c>
      <c r="C464" s="10" t="s">
        <v>24</v>
      </c>
      <c r="D464" s="10" t="s">
        <v>1</v>
      </c>
      <c r="E464" s="10" t="s">
        <v>343</v>
      </c>
    </row>
    <row r="465" spans="1:5">
      <c r="A465" s="10" t="s">
        <v>565</v>
      </c>
      <c r="B465" s="7" t="s">
        <v>1</v>
      </c>
      <c r="C465" s="10" t="s">
        <v>24</v>
      </c>
      <c r="D465" s="10" t="s">
        <v>1</v>
      </c>
      <c r="E465" s="10" t="s">
        <v>343</v>
      </c>
    </row>
    <row r="466" spans="1:5">
      <c r="A466" s="10" t="s">
        <v>566</v>
      </c>
      <c r="B466" s="7" t="s">
        <v>1</v>
      </c>
      <c r="C466" s="10" t="s">
        <v>434</v>
      </c>
      <c r="D466" s="10" t="s">
        <v>1</v>
      </c>
      <c r="E466" s="10" t="s">
        <v>46</v>
      </c>
    </row>
    <row r="467" spans="1:5">
      <c r="A467" s="10" t="s">
        <v>567</v>
      </c>
      <c r="B467" s="7" t="s">
        <v>1</v>
      </c>
      <c r="C467" s="10" t="s">
        <v>26</v>
      </c>
      <c r="D467" s="10" t="s">
        <v>1</v>
      </c>
      <c r="E467" s="10" t="s">
        <v>325</v>
      </c>
    </row>
    <row r="468" spans="1:5">
      <c r="A468" s="10" t="s">
        <v>568</v>
      </c>
      <c r="B468" s="7" t="s">
        <v>1</v>
      </c>
      <c r="C468" s="10" t="s">
        <v>26</v>
      </c>
      <c r="D468" s="10" t="s">
        <v>1</v>
      </c>
      <c r="E468" s="10">
        <f>- WLK10</f>
        <v>0</v>
      </c>
    </row>
    <row r="469" spans="1:5">
      <c r="A469" s="10" t="s">
        <v>569</v>
      </c>
      <c r="B469" s="7" t="s">
        <v>1</v>
      </c>
      <c r="C469" s="10" t="s">
        <v>26</v>
      </c>
      <c r="D469" s="10" t="s">
        <v>1</v>
      </c>
      <c r="E469" s="10">
        <f>- WLK9</f>
        <v>0</v>
      </c>
    </row>
    <row r="470" spans="1:5">
      <c r="A470" s="10" t="s">
        <v>570</v>
      </c>
      <c r="B470" s="7" t="s">
        <v>1</v>
      </c>
      <c r="C470" s="10" t="s">
        <v>26</v>
      </c>
      <c r="D470" s="10" t="s">
        <v>1</v>
      </c>
      <c r="E470" s="10" t="s">
        <v>302</v>
      </c>
    </row>
    <row r="471" spans="1:5">
      <c r="A471" s="10" t="s">
        <v>571</v>
      </c>
      <c r="B471" s="7" t="s">
        <v>1</v>
      </c>
      <c r="C471" s="10" t="s">
        <v>26</v>
      </c>
      <c r="D471" s="10" t="s">
        <v>1</v>
      </c>
      <c r="E471" s="10" t="s">
        <v>302</v>
      </c>
    </row>
    <row r="472" spans="1:5">
      <c r="A472" s="10" t="s">
        <v>571</v>
      </c>
      <c r="B472" s="7" t="s">
        <v>1</v>
      </c>
      <c r="C472" s="10" t="s">
        <v>26</v>
      </c>
      <c r="D472" s="10" t="s">
        <v>1</v>
      </c>
      <c r="E472" s="10" t="s">
        <v>572</v>
      </c>
    </row>
    <row r="473" spans="1:5">
      <c r="A473" s="10" t="s">
        <v>573</v>
      </c>
      <c r="B473" s="7" t="s">
        <v>1</v>
      </c>
      <c r="C473" s="10" t="s">
        <v>26</v>
      </c>
      <c r="D473" s="10" t="s">
        <v>1</v>
      </c>
      <c r="E473" s="10" t="s">
        <v>302</v>
      </c>
    </row>
    <row r="474" spans="1:5">
      <c r="A474" s="10" t="s">
        <v>574</v>
      </c>
      <c r="B474" s="7" t="s">
        <v>1</v>
      </c>
      <c r="C474" s="10" t="s">
        <v>26</v>
      </c>
      <c r="D474" s="10" t="s">
        <v>1</v>
      </c>
      <c r="E474" s="10" t="s">
        <v>302</v>
      </c>
    </row>
    <row r="475" spans="1:5">
      <c r="A475" s="10" t="s">
        <v>575</v>
      </c>
      <c r="B475" s="7" t="s">
        <v>1</v>
      </c>
      <c r="C475" s="10" t="s">
        <v>26</v>
      </c>
      <c r="D475" s="10" t="s">
        <v>1</v>
      </c>
      <c r="E475" s="10" t="s">
        <v>302</v>
      </c>
    </row>
    <row r="476" spans="1:5">
      <c r="A476" s="10" t="s">
        <v>576</v>
      </c>
      <c r="B476" s="7" t="s">
        <v>1</v>
      </c>
      <c r="C476" s="10" t="s">
        <v>26</v>
      </c>
      <c r="D476" s="10" t="s">
        <v>1</v>
      </c>
      <c r="E476" s="10" t="s">
        <v>572</v>
      </c>
    </row>
    <row r="477" spans="1:5">
      <c r="A477" s="10" t="s">
        <v>577</v>
      </c>
      <c r="B477" s="7" t="s">
        <v>1</v>
      </c>
      <c r="C477" s="10" t="s">
        <v>26</v>
      </c>
      <c r="D477" s="10" t="s">
        <v>1</v>
      </c>
      <c r="E477" s="10" t="s">
        <v>46</v>
      </c>
    </row>
    <row r="478" spans="1:5">
      <c r="A478" s="10" t="s">
        <v>578</v>
      </c>
      <c r="B478" s="7" t="s">
        <v>1</v>
      </c>
      <c r="C478" s="10" t="s">
        <v>26</v>
      </c>
      <c r="D478" s="10" t="s">
        <v>1</v>
      </c>
      <c r="E478" s="10" t="s">
        <v>249</v>
      </c>
    </row>
    <row r="479" spans="1:5">
      <c r="A479" s="10" t="s">
        <v>579</v>
      </c>
      <c r="B479" s="7" t="s">
        <v>1</v>
      </c>
      <c r="C479" s="10" t="s">
        <v>26</v>
      </c>
      <c r="D479" s="10" t="s">
        <v>1</v>
      </c>
      <c r="E479" s="10" t="s">
        <v>25</v>
      </c>
    </row>
    <row r="480" spans="1:5">
      <c r="A480" s="10" t="s">
        <v>580</v>
      </c>
      <c r="B480" s="7" t="s">
        <v>1</v>
      </c>
      <c r="C480" s="10" t="s">
        <v>26</v>
      </c>
      <c r="D480" s="10" t="s">
        <v>1</v>
      </c>
      <c r="E480" s="10" t="s">
        <v>581</v>
      </c>
    </row>
    <row r="481" spans="1:5">
      <c r="A481" s="10" t="s">
        <v>582</v>
      </c>
      <c r="B481" s="7" t="s">
        <v>1</v>
      </c>
      <c r="C481" s="10" t="s">
        <v>26</v>
      </c>
      <c r="D481" s="10" t="s">
        <v>1</v>
      </c>
      <c r="E481" s="10" t="s">
        <v>51</v>
      </c>
    </row>
    <row r="482" spans="1:5">
      <c r="A482" s="10" t="s">
        <v>583</v>
      </c>
      <c r="B482" s="7" t="s">
        <v>1</v>
      </c>
      <c r="C482" s="10" t="s">
        <v>26</v>
      </c>
      <c r="D482" s="10" t="s">
        <v>1</v>
      </c>
      <c r="E482" s="10" t="s">
        <v>54</v>
      </c>
    </row>
    <row r="483" spans="1:5">
      <c r="A483" s="10" t="s">
        <v>584</v>
      </c>
      <c r="B483" s="7" t="s">
        <v>1</v>
      </c>
      <c r="C483" s="10" t="s">
        <v>7</v>
      </c>
      <c r="D483" s="10" t="s">
        <v>1</v>
      </c>
      <c r="E483" s="10" t="s">
        <v>343</v>
      </c>
    </row>
    <row r="484" spans="1:5">
      <c r="A484" s="10" t="s">
        <v>585</v>
      </c>
      <c r="B484" s="7" t="s">
        <v>1</v>
      </c>
      <c r="C484" s="10" t="s">
        <v>7</v>
      </c>
      <c r="D484" s="10" t="s">
        <v>586</v>
      </c>
      <c r="E484" s="10" t="s">
        <v>587</v>
      </c>
    </row>
    <row r="485" spans="1:5">
      <c r="A485" s="10" t="s">
        <v>588</v>
      </c>
      <c r="B485" s="7" t="s">
        <v>1</v>
      </c>
      <c r="C485" s="10" t="s">
        <v>7</v>
      </c>
      <c r="D485" s="10" t="s">
        <v>1</v>
      </c>
      <c r="E485" s="10" t="s">
        <v>319</v>
      </c>
    </row>
    <row r="486" spans="1:5">
      <c r="A486" s="10" t="s">
        <v>589</v>
      </c>
      <c r="B486" s="7" t="s">
        <v>1</v>
      </c>
      <c r="C486" s="10" t="s">
        <v>7</v>
      </c>
      <c r="D486" s="10" t="s">
        <v>19</v>
      </c>
      <c r="E486" s="10" t="s">
        <v>590</v>
      </c>
    </row>
    <row r="487" spans="1:5">
      <c r="A487" s="10" t="s">
        <v>591</v>
      </c>
      <c r="B487" s="7" t="s">
        <v>1</v>
      </c>
      <c r="C487" s="10" t="s">
        <v>7</v>
      </c>
      <c r="D487" s="10" t="s">
        <v>1</v>
      </c>
      <c r="E487" s="10" t="s">
        <v>592</v>
      </c>
    </row>
    <row r="488" spans="1:5">
      <c r="A488" s="10" t="s">
        <v>593</v>
      </c>
      <c r="B488" s="7" t="s">
        <v>1</v>
      </c>
      <c r="C488" s="10" t="s">
        <v>7</v>
      </c>
      <c r="D488" s="10" t="s">
        <v>1</v>
      </c>
      <c r="E488" s="10" t="s">
        <v>594</v>
      </c>
    </row>
    <row r="489" spans="1:5">
      <c r="A489" s="10" t="s">
        <v>595</v>
      </c>
      <c r="B489" s="7" t="s">
        <v>1</v>
      </c>
      <c r="C489" s="10" t="s">
        <v>596</v>
      </c>
      <c r="D489" s="10" t="s">
        <v>597</v>
      </c>
      <c r="E489" s="10" t="s">
        <v>251</v>
      </c>
    </row>
    <row r="490" spans="1:5">
      <c r="A490" s="10" t="s">
        <v>598</v>
      </c>
      <c r="B490" s="7" t="s">
        <v>1</v>
      </c>
      <c r="C490" s="10" t="s">
        <v>596</v>
      </c>
      <c r="D490" s="10" t="s">
        <v>597</v>
      </c>
      <c r="E490" s="10" t="s">
        <v>54</v>
      </c>
    </row>
    <row r="491" spans="1:5">
      <c r="A491" s="10" t="s">
        <v>599</v>
      </c>
      <c r="B491" s="7" t="s">
        <v>1</v>
      </c>
      <c r="C491" s="10" t="s">
        <v>596</v>
      </c>
      <c r="D491" s="10" t="s">
        <v>597</v>
      </c>
      <c r="E491" s="10" t="s">
        <v>321</v>
      </c>
    </row>
    <row r="492" spans="1:5">
      <c r="A492" s="10" t="s">
        <v>600</v>
      </c>
      <c r="B492" s="7" t="s">
        <v>1</v>
      </c>
      <c r="C492" s="10" t="s">
        <v>596</v>
      </c>
      <c r="D492" s="10" t="s">
        <v>597</v>
      </c>
      <c r="E492" s="10" t="s">
        <v>320</v>
      </c>
    </row>
    <row r="493" spans="1:5">
      <c r="A493" s="10" t="s">
        <v>601</v>
      </c>
      <c r="B493" s="7" t="s">
        <v>1</v>
      </c>
      <c r="C493" s="10" t="s">
        <v>26</v>
      </c>
      <c r="D493" s="10" t="s">
        <v>28</v>
      </c>
      <c r="E493" s="10" t="s">
        <v>41</v>
      </c>
    </row>
    <row r="494" spans="1:5">
      <c r="A494" s="10" t="s">
        <v>602</v>
      </c>
      <c r="B494" s="7" t="s">
        <v>1</v>
      </c>
      <c r="C494" s="10" t="s">
        <v>26</v>
      </c>
      <c r="D494" s="10" t="s">
        <v>28</v>
      </c>
      <c r="E494" s="10" t="s">
        <v>25</v>
      </c>
    </row>
    <row r="495" spans="1:5">
      <c r="A495" s="10" t="s">
        <v>603</v>
      </c>
      <c r="B495" s="7" t="s">
        <v>1</v>
      </c>
      <c r="C495" s="10" t="s">
        <v>26</v>
      </c>
      <c r="D495" s="10" t="s">
        <v>28</v>
      </c>
      <c r="E495" s="10" t="s">
        <v>54</v>
      </c>
    </row>
    <row r="496" spans="1:5">
      <c r="A496" s="10" t="s">
        <v>604</v>
      </c>
      <c r="B496" s="7" t="s">
        <v>1</v>
      </c>
      <c r="C496" s="10" t="s">
        <v>8</v>
      </c>
      <c r="D496" s="10" t="s">
        <v>605</v>
      </c>
      <c r="E496" s="10" t="s">
        <v>251</v>
      </c>
    </row>
    <row r="497" spans="1:5">
      <c r="A497" s="10" t="s">
        <v>606</v>
      </c>
      <c r="B497" s="7" t="s">
        <v>1</v>
      </c>
      <c r="C497" s="10" t="s">
        <v>8</v>
      </c>
      <c r="D497" s="10" t="s">
        <v>605</v>
      </c>
      <c r="E497" s="10" t="s">
        <v>54</v>
      </c>
    </row>
    <row r="498" spans="1:5">
      <c r="A498" s="10" t="s">
        <v>607</v>
      </c>
      <c r="B498" s="7" t="s">
        <v>1</v>
      </c>
      <c r="C498" s="10" t="s">
        <v>8</v>
      </c>
      <c r="D498" s="10" t="s">
        <v>605</v>
      </c>
      <c r="E498" s="10" t="s">
        <v>321</v>
      </c>
    </row>
    <row r="499" spans="1:5">
      <c r="A499" s="10" t="s">
        <v>608</v>
      </c>
      <c r="B499" s="7" t="s">
        <v>1</v>
      </c>
      <c r="C499" s="10" t="s">
        <v>8</v>
      </c>
      <c r="D499" s="10" t="s">
        <v>605</v>
      </c>
      <c r="E499" s="10" t="s">
        <v>320</v>
      </c>
    </row>
    <row r="500" spans="1:5">
      <c r="A500" s="10" t="s">
        <v>609</v>
      </c>
      <c r="B500" s="7" t="s">
        <v>1</v>
      </c>
      <c r="C500" s="10" t="s">
        <v>610</v>
      </c>
      <c r="D500" s="10" t="s">
        <v>1</v>
      </c>
      <c r="E500" s="10" t="s">
        <v>302</v>
      </c>
    </row>
    <row r="501" spans="1:5">
      <c r="A501" s="10" t="s">
        <v>611</v>
      </c>
      <c r="B501" s="7" t="s">
        <v>1</v>
      </c>
      <c r="C501" s="10" t="s">
        <v>610</v>
      </c>
      <c r="D501" s="10" t="s">
        <v>1</v>
      </c>
      <c r="E501" s="10" t="s">
        <v>302</v>
      </c>
    </row>
    <row r="502" spans="1:5">
      <c r="A502" s="10" t="s">
        <v>612</v>
      </c>
      <c r="B502" s="7" t="s">
        <v>1</v>
      </c>
      <c r="C502" s="10" t="s">
        <v>610</v>
      </c>
      <c r="D502" s="10" t="s">
        <v>1</v>
      </c>
      <c r="E502" s="10" t="s">
        <v>613</v>
      </c>
    </row>
    <row r="503" spans="1:5">
      <c r="A503" s="10" t="s">
        <v>614</v>
      </c>
      <c r="B503" s="7" t="s">
        <v>1</v>
      </c>
      <c r="C503" s="10" t="s">
        <v>610</v>
      </c>
      <c r="D503" s="10" t="s">
        <v>1</v>
      </c>
      <c r="E503" s="10" t="s">
        <v>590</v>
      </c>
    </row>
    <row r="504" spans="1:5">
      <c r="A504" s="10" t="s">
        <v>615</v>
      </c>
      <c r="B504" s="7" t="s">
        <v>1</v>
      </c>
      <c r="C504" s="10" t="s">
        <v>8</v>
      </c>
      <c r="D504" s="10" t="s">
        <v>1</v>
      </c>
      <c r="E504" s="10" t="s">
        <v>143</v>
      </c>
    </row>
    <row r="505" spans="1:5">
      <c r="A505" s="10" t="s">
        <v>616</v>
      </c>
      <c r="B505" s="7" t="s">
        <v>1</v>
      </c>
      <c r="C505" s="10" t="s">
        <v>610</v>
      </c>
      <c r="D505" s="10" t="s">
        <v>617</v>
      </c>
      <c r="E505" s="10" t="e">
        <f>- MB16S</f>
        <v>#NAME?</v>
      </c>
    </row>
    <row r="506" spans="1:5">
      <c r="A506" s="10" t="s">
        <v>618</v>
      </c>
      <c r="B506" s="7" t="s">
        <v>1</v>
      </c>
      <c r="C506" s="10" t="s">
        <v>12</v>
      </c>
      <c r="D506" s="10" t="s">
        <v>1</v>
      </c>
      <c r="E506" s="10" t="e">
        <f>- D226-2</f>
        <v>#VALUE!</v>
      </c>
    </row>
    <row r="507" spans="1:5">
      <c r="A507" s="10" t="s">
        <v>587</v>
      </c>
      <c r="B507" s="7" t="s">
        <v>1</v>
      </c>
      <c r="C507" s="10" t="s">
        <v>12</v>
      </c>
      <c r="D507" s="10" t="s">
        <v>1</v>
      </c>
      <c r="E507" s="10" t="e">
        <f>- D226-3</f>
        <v>#VALUE!</v>
      </c>
    </row>
    <row r="508" spans="1:5">
      <c r="A508" s="10" t="s">
        <v>619</v>
      </c>
      <c r="B508" s="7" t="s">
        <v>1</v>
      </c>
      <c r="C508" s="10" t="s">
        <v>12</v>
      </c>
      <c r="D508" s="10" t="s">
        <v>1</v>
      </c>
      <c r="E508" s="10" t="e">
        <f>- D226-4</f>
        <v>#VALUE!</v>
      </c>
    </row>
    <row r="509" spans="1:5">
      <c r="A509" s="10" t="s">
        <v>620</v>
      </c>
      <c r="B509" s="7" t="s">
        <v>1</v>
      </c>
      <c r="C509" s="10" t="s">
        <v>12</v>
      </c>
      <c r="D509" s="10" t="s">
        <v>1</v>
      </c>
      <c r="E509" s="10" t="e">
        <f>- D302-1</f>
        <v>#VALUE!</v>
      </c>
    </row>
    <row r="510" spans="1:5">
      <c r="A510" s="10" t="s">
        <v>621</v>
      </c>
      <c r="B510" s="7" t="s">
        <v>1</v>
      </c>
      <c r="C510" s="10" t="s">
        <v>12</v>
      </c>
      <c r="D510" s="10" t="s">
        <v>1</v>
      </c>
      <c r="E510" s="10" t="e">
        <f>- D302-2</f>
        <v>#VALUE!</v>
      </c>
    </row>
    <row r="511" spans="1:5">
      <c r="A511" s="10" t="s">
        <v>622</v>
      </c>
      <c r="B511" s="7" t="s">
        <v>1</v>
      </c>
      <c r="C511" s="10" t="s">
        <v>12</v>
      </c>
      <c r="D511" s="10" t="s">
        <v>1</v>
      </c>
      <c r="E511" s="10" t="e">
        <f>- D302-3</f>
        <v>#VALUE!</v>
      </c>
    </row>
    <row r="512" spans="1:5">
      <c r="A512" s="10" t="s">
        <v>623</v>
      </c>
      <c r="B512" s="7" t="s">
        <v>1</v>
      </c>
      <c r="C512" s="10" t="s">
        <v>12</v>
      </c>
      <c r="D512" s="10" t="s">
        <v>1</v>
      </c>
      <c r="E512" s="10" t="e">
        <f>- D302-4</f>
        <v>#VALUE!</v>
      </c>
    </row>
    <row r="513" spans="1:5">
      <c r="A513" s="10" t="s">
        <v>624</v>
      </c>
      <c r="B513" s="7" t="s">
        <v>1</v>
      </c>
      <c r="C513" s="10" t="s">
        <v>12</v>
      </c>
      <c r="D513" s="10" t="s">
        <v>1</v>
      </c>
      <c r="E513" s="10" t="e">
        <f>- D327-2</f>
        <v>#VALUE!</v>
      </c>
    </row>
    <row r="514" spans="1:5">
      <c r="A514" s="10" t="s">
        <v>625</v>
      </c>
      <c r="B514" s="7" t="s">
        <v>1</v>
      </c>
      <c r="C514" s="10" t="s">
        <v>12</v>
      </c>
      <c r="D514" s="10" t="s">
        <v>1</v>
      </c>
      <c r="E514" s="10" t="e">
        <f>- D327-3</f>
        <v>#VALUE!</v>
      </c>
    </row>
    <row r="515" spans="1:5">
      <c r="A515" s="10" t="s">
        <v>626</v>
      </c>
      <c r="B515" s="7" t="s">
        <v>1</v>
      </c>
      <c r="C515" s="10" t="s">
        <v>12</v>
      </c>
      <c r="D515" s="10" t="s">
        <v>1</v>
      </c>
      <c r="E515" s="10" t="e">
        <f>- D327-4</f>
        <v>#VALUE!</v>
      </c>
    </row>
    <row r="516" spans="1:5">
      <c r="A516" s="10" t="s">
        <v>627</v>
      </c>
      <c r="B516" s="7" t="s">
        <v>1</v>
      </c>
      <c r="C516" s="10" t="s">
        <v>12</v>
      </c>
      <c r="D516" s="10" t="s">
        <v>1</v>
      </c>
      <c r="E516" s="10" t="e">
        <f>- D327-6</f>
        <v>#VALUE!</v>
      </c>
    </row>
    <row r="517" spans="1:5">
      <c r="A517" s="10" t="s">
        <v>628</v>
      </c>
      <c r="B517" s="7" t="s">
        <v>1</v>
      </c>
      <c r="C517" s="10" t="s">
        <v>12</v>
      </c>
      <c r="D517" s="10" t="s">
        <v>1</v>
      </c>
      <c r="E517" s="10">
        <f>- D916-2</f>
        <v>-2</v>
      </c>
    </row>
    <row r="518" spans="1:5">
      <c r="A518" s="10" t="s">
        <v>629</v>
      </c>
      <c r="B518" s="7" t="s">
        <v>1</v>
      </c>
      <c r="C518" s="10" t="s">
        <v>12</v>
      </c>
      <c r="D518" s="10" t="s">
        <v>1</v>
      </c>
      <c r="E518" s="10">
        <f>- D916-3</f>
        <v>-3</v>
      </c>
    </row>
    <row r="519" spans="1:5">
      <c r="A519" s="10" t="s">
        <v>630</v>
      </c>
      <c r="B519" s="7" t="s">
        <v>1</v>
      </c>
      <c r="C519" s="10" t="s">
        <v>12</v>
      </c>
      <c r="D519" s="10" t="s">
        <v>1</v>
      </c>
      <c r="E519" s="10">
        <f>- TD226-4</f>
        <v>-4</v>
      </c>
    </row>
    <row r="520" spans="1:5">
      <c r="A520" s="10" t="s">
        <v>631</v>
      </c>
      <c r="B520" s="7" t="s">
        <v>1</v>
      </c>
      <c r="C520" s="10" t="s">
        <v>12</v>
      </c>
      <c r="D520" s="10" t="s">
        <v>1</v>
      </c>
      <c r="E520" s="10">
        <f>- TD226-6</f>
        <v>-6</v>
      </c>
    </row>
    <row r="521" spans="1:5">
      <c r="A521" s="10" t="s">
        <v>632</v>
      </c>
      <c r="B521" s="7" t="s">
        <v>1</v>
      </c>
      <c r="C521" s="10" t="s">
        <v>22</v>
      </c>
      <c r="D521" s="10" t="s">
        <v>1</v>
      </c>
      <c r="E521" s="10" t="s">
        <v>633</v>
      </c>
    </row>
    <row r="522" spans="1:5">
      <c r="A522" s="10" t="s">
        <v>632</v>
      </c>
      <c r="B522" s="7" t="s">
        <v>1</v>
      </c>
      <c r="C522" s="10" t="s">
        <v>22</v>
      </c>
      <c r="D522" s="10" t="s">
        <v>1</v>
      </c>
      <c r="E522" s="10" t="s">
        <v>126</v>
      </c>
    </row>
    <row r="523" spans="1:5">
      <c r="A523" s="10" t="s">
        <v>634</v>
      </c>
      <c r="B523" s="7" t="s">
        <v>1</v>
      </c>
      <c r="C523" s="10" t="s">
        <v>7</v>
      </c>
      <c r="D523" s="10" t="s">
        <v>1</v>
      </c>
      <c r="E523" s="10" t="s">
        <v>633</v>
      </c>
    </row>
    <row r="524" spans="1:5">
      <c r="A524" s="10" t="s">
        <v>635</v>
      </c>
      <c r="B524" s="7" t="s">
        <v>1</v>
      </c>
      <c r="C524" s="10" t="s">
        <v>110</v>
      </c>
      <c r="D524" s="10" t="s">
        <v>1</v>
      </c>
      <c r="E524" s="10" t="s">
        <v>276</v>
      </c>
    </row>
    <row r="525" spans="1:5">
      <c r="A525" s="10" t="s">
        <v>636</v>
      </c>
      <c r="B525" s="7" t="s">
        <v>1</v>
      </c>
      <c r="C525" s="10" t="s">
        <v>110</v>
      </c>
      <c r="D525" s="10" t="s">
        <v>1</v>
      </c>
      <c r="E525" s="10" t="s">
        <v>25</v>
      </c>
    </row>
    <row r="526" spans="1:5">
      <c r="A526" s="10" t="s">
        <v>637</v>
      </c>
      <c r="B526" s="7" t="s">
        <v>1</v>
      </c>
      <c r="C526" s="10" t="s">
        <v>110</v>
      </c>
      <c r="D526" s="10" t="s">
        <v>1</v>
      </c>
      <c r="E526" s="10" t="s">
        <v>25</v>
      </c>
    </row>
    <row r="527" spans="1:5">
      <c r="A527" s="10" t="s">
        <v>638</v>
      </c>
      <c r="B527" s="7" t="s">
        <v>1</v>
      </c>
      <c r="C527" s="10" t="s">
        <v>110</v>
      </c>
      <c r="D527" s="10" t="s">
        <v>1</v>
      </c>
      <c r="E527" s="10" t="s">
        <v>126</v>
      </c>
    </row>
    <row r="528" spans="1:5">
      <c r="A528" s="10" t="s">
        <v>639</v>
      </c>
      <c r="B528" s="7" t="s">
        <v>1</v>
      </c>
      <c r="C528" s="10" t="s">
        <v>110</v>
      </c>
      <c r="D528" s="10" t="s">
        <v>1</v>
      </c>
      <c r="E528" s="10" t="s">
        <v>97</v>
      </c>
    </row>
    <row r="529" spans="1:5">
      <c r="A529" s="10" t="s">
        <v>640</v>
      </c>
      <c r="B529" s="7" t="s">
        <v>1</v>
      </c>
      <c r="C529" s="10" t="s">
        <v>110</v>
      </c>
      <c r="D529" s="10" t="s">
        <v>1</v>
      </c>
      <c r="E529" s="10" t="s">
        <v>46</v>
      </c>
    </row>
    <row r="530" spans="1:5">
      <c r="A530" s="10" t="s">
        <v>641</v>
      </c>
      <c r="B530" s="7" t="s">
        <v>1</v>
      </c>
      <c r="C530" s="10" t="s">
        <v>110</v>
      </c>
      <c r="D530" s="10" t="s">
        <v>1</v>
      </c>
      <c r="E530" s="10" t="s">
        <v>46</v>
      </c>
    </row>
    <row r="531" spans="1:5">
      <c r="A531" s="10" t="s">
        <v>642</v>
      </c>
      <c r="B531" s="7" t="s">
        <v>1</v>
      </c>
      <c r="C531" s="10" t="s">
        <v>110</v>
      </c>
      <c r="D531" s="10" t="s">
        <v>1</v>
      </c>
      <c r="E531" s="10" t="s">
        <v>643</v>
      </c>
    </row>
    <row r="532" spans="1:5">
      <c r="A532" s="10" t="s">
        <v>644</v>
      </c>
      <c r="B532" s="7" t="s">
        <v>1</v>
      </c>
      <c r="C532" s="10" t="s">
        <v>110</v>
      </c>
      <c r="D532" s="10" t="s">
        <v>1</v>
      </c>
      <c r="E532" s="10" t="s">
        <v>645</v>
      </c>
    </row>
    <row r="533" spans="1:5">
      <c r="A533" s="10" t="s">
        <v>646</v>
      </c>
      <c r="B533" s="7" t="s">
        <v>1</v>
      </c>
      <c r="C533" s="10" t="s">
        <v>110</v>
      </c>
      <c r="D533" s="10" t="s">
        <v>1</v>
      </c>
      <c r="E533" s="10" t="s">
        <v>25</v>
      </c>
    </row>
    <row r="534" spans="1:5">
      <c r="A534" s="10" t="s">
        <v>647</v>
      </c>
      <c r="B534" s="7" t="s">
        <v>1</v>
      </c>
      <c r="C534" s="10" t="s">
        <v>110</v>
      </c>
      <c r="D534" s="10" t="s">
        <v>1</v>
      </c>
      <c r="E534" s="10" t="s">
        <v>54</v>
      </c>
    </row>
    <row r="535" spans="1:5">
      <c r="A535" s="10" t="s">
        <v>648</v>
      </c>
      <c r="B535" s="7" t="s">
        <v>1</v>
      </c>
      <c r="C535" s="10" t="s">
        <v>10</v>
      </c>
      <c r="D535" s="10" t="s">
        <v>1</v>
      </c>
      <c r="E535" s="10" t="s">
        <v>97</v>
      </c>
    </row>
    <row r="536" spans="1:5">
      <c r="A536" s="10" t="s">
        <v>648</v>
      </c>
      <c r="B536" s="7" t="s">
        <v>1</v>
      </c>
      <c r="C536" s="10" t="s">
        <v>10</v>
      </c>
      <c r="D536" s="10" t="s">
        <v>1</v>
      </c>
      <c r="E536" s="10" t="s">
        <v>329</v>
      </c>
    </row>
    <row r="537" spans="1:5">
      <c r="A537" s="10" t="s">
        <v>649</v>
      </c>
      <c r="B537" s="7" t="s">
        <v>1</v>
      </c>
      <c r="C537" s="10" t="s">
        <v>20</v>
      </c>
      <c r="D537" s="10" t="s">
        <v>1</v>
      </c>
      <c r="E537" s="10" t="e">
        <f>- L4B</f>
        <v>#NAME?</v>
      </c>
    </row>
    <row r="538" spans="1:5">
      <c r="A538" s="10" t="s">
        <v>650</v>
      </c>
      <c r="B538" s="7" t="s">
        <v>1</v>
      </c>
      <c r="C538" s="10" t="s">
        <v>10</v>
      </c>
      <c r="D538" s="10" t="s">
        <v>1</v>
      </c>
      <c r="E538" s="10" t="s">
        <v>302</v>
      </c>
    </row>
    <row r="539" spans="1:5">
      <c r="A539" s="10" t="s">
        <v>650</v>
      </c>
      <c r="B539" s="7" t="s">
        <v>1</v>
      </c>
      <c r="C539" s="10" t="s">
        <v>10</v>
      </c>
      <c r="D539" s="10" t="s">
        <v>1</v>
      </c>
      <c r="E539" s="10" t="s">
        <v>41</v>
      </c>
    </row>
    <row r="540" spans="1:5">
      <c r="A540" s="10" t="s">
        <v>651</v>
      </c>
      <c r="B540" s="7" t="s">
        <v>1</v>
      </c>
      <c r="C540" s="10" t="s">
        <v>10</v>
      </c>
      <c r="D540" s="10" t="s">
        <v>1</v>
      </c>
      <c r="E540" s="10" t="e">
        <f>- L5B</f>
        <v>#NAME?</v>
      </c>
    </row>
    <row r="541" spans="1:5">
      <c r="A541" s="10" t="s">
        <v>652</v>
      </c>
      <c r="B541" s="7" t="s">
        <v>1</v>
      </c>
      <c r="C541" s="10" t="s">
        <v>10</v>
      </c>
      <c r="D541" s="10" t="s">
        <v>1</v>
      </c>
      <c r="E541" s="10" t="s">
        <v>25</v>
      </c>
    </row>
    <row r="542" spans="1:5">
      <c r="A542" s="10" t="s">
        <v>653</v>
      </c>
      <c r="B542" s="7" t="s">
        <v>1</v>
      </c>
      <c r="C542" s="10" t="s">
        <v>20</v>
      </c>
      <c r="D542" s="10" t="s">
        <v>1</v>
      </c>
      <c r="E542" s="10" t="e">
        <f>- MH CITYLINE</f>
        <v>#NAME?</v>
      </c>
    </row>
    <row r="543" spans="1:5">
      <c r="A543" s="10" t="s">
        <v>654</v>
      </c>
      <c r="B543" s="7" t="s">
        <v>1</v>
      </c>
      <c r="C543" s="10" t="s">
        <v>6</v>
      </c>
      <c r="D543" s="10" t="s">
        <v>1</v>
      </c>
      <c r="E543" s="10" t="s">
        <v>320</v>
      </c>
    </row>
    <row r="544" spans="1:5">
      <c r="A544" s="1" t="s">
        <v>655</v>
      </c>
      <c r="B544" s="7" t="s">
        <v>1</v>
      </c>
      <c r="C544" s="1" t="s">
        <v>20</v>
      </c>
      <c r="D544" s="1" t="s">
        <v>1</v>
      </c>
      <c r="E544" s="1" t="e">
        <f>- RH CITYLINE</f>
        <v>#NAME?</v>
      </c>
    </row>
    <row r="545" spans="1:5">
      <c r="A545" s="1" t="s">
        <v>656</v>
      </c>
      <c r="B545" s="7" t="s">
        <v>1</v>
      </c>
      <c r="C545" s="1" t="s">
        <v>657</v>
      </c>
      <c r="D545" s="1" t="s">
        <v>1</v>
      </c>
      <c r="E545" s="1" t="s">
        <v>658</v>
      </c>
    </row>
    <row r="546" spans="1:5">
      <c r="A546" s="1" t="s">
        <v>659</v>
      </c>
      <c r="B546" s="7" t="s">
        <v>1</v>
      </c>
      <c r="C546" s="1" t="s">
        <v>660</v>
      </c>
      <c r="D546" s="1" t="s">
        <v>1</v>
      </c>
      <c r="E546" s="1" t="s">
        <v>41</v>
      </c>
    </row>
    <row r="547" spans="1:5">
      <c r="A547" s="1" t="s">
        <v>661</v>
      </c>
      <c r="B547" s="7" t="s">
        <v>1</v>
      </c>
      <c r="C547" s="1" t="s">
        <v>660</v>
      </c>
      <c r="D547" s="1" t="s">
        <v>1</v>
      </c>
      <c r="E547" s="1" t="s">
        <v>41</v>
      </c>
    </row>
    <row r="548" spans="1:5">
      <c r="A548" s="1" t="s">
        <v>662</v>
      </c>
      <c r="B548" s="7" t="s">
        <v>1</v>
      </c>
      <c r="C548" s="1" t="s">
        <v>660</v>
      </c>
      <c r="D548" s="1" t="s">
        <v>1</v>
      </c>
      <c r="E548" s="1" t="s">
        <v>41</v>
      </c>
    </row>
    <row r="549" spans="1:5">
      <c r="A549" s="1" t="s">
        <v>663</v>
      </c>
      <c r="B549" s="7" t="s">
        <v>1</v>
      </c>
      <c r="C549" s="1" t="s">
        <v>657</v>
      </c>
      <c r="D549" s="1" t="s">
        <v>1</v>
      </c>
      <c r="E549" s="1" t="e">
        <f>- M740D</f>
        <v>#NAME?</v>
      </c>
    </row>
    <row r="550" spans="1:5">
      <c r="A550" s="1" t="s">
        <v>664</v>
      </c>
      <c r="B550" s="7" t="s">
        <v>1</v>
      </c>
      <c r="C550" s="1" t="s">
        <v>657</v>
      </c>
      <c r="D550" s="1" t="s">
        <v>1</v>
      </c>
      <c r="E550" s="1" t="s">
        <v>97</v>
      </c>
    </row>
    <row r="551" spans="1:5">
      <c r="A551" s="1" t="s">
        <v>665</v>
      </c>
      <c r="B551" s="7" t="s">
        <v>1</v>
      </c>
      <c r="C551" s="1" t="s">
        <v>657</v>
      </c>
      <c r="D551" s="1" t="s">
        <v>1</v>
      </c>
      <c r="E551" s="1" t="e">
        <f>- TK15HP</f>
        <v>#NAME?</v>
      </c>
    </row>
    <row r="552" spans="1:5">
      <c r="A552" s="1" t="s">
        <v>666</v>
      </c>
      <c r="B552" s="7" t="s">
        <v>1</v>
      </c>
      <c r="C552" s="1" t="s">
        <v>657</v>
      </c>
      <c r="D552" s="1" t="s">
        <v>1</v>
      </c>
      <c r="E552" s="1" t="e">
        <f>- TK20HP</f>
        <v>#NAME?</v>
      </c>
    </row>
    <row r="553" spans="1:5">
      <c r="A553" s="1" t="s">
        <v>667</v>
      </c>
      <c r="B553" s="7" t="s">
        <v>1</v>
      </c>
      <c r="C553" s="1" t="s">
        <v>657</v>
      </c>
      <c r="D553" s="1" t="s">
        <v>1</v>
      </c>
      <c r="E553" s="1" t="e">
        <f>- TK30HP</f>
        <v>#NAME?</v>
      </c>
    </row>
    <row r="554" spans="1:5">
      <c r="A554" s="1" t="s">
        <v>668</v>
      </c>
      <c r="B554" s="7" t="s">
        <v>1</v>
      </c>
      <c r="C554" s="1" t="s">
        <v>657</v>
      </c>
      <c r="D554" s="1" t="s">
        <v>1</v>
      </c>
      <c r="E554" s="1">
        <f>- TK40</f>
        <v>0</v>
      </c>
    </row>
    <row r="555" spans="1:5">
      <c r="A555" s="1" t="s">
        <v>669</v>
      </c>
      <c r="B555" s="7" t="s">
        <v>1</v>
      </c>
      <c r="C555" s="1" t="s">
        <v>657</v>
      </c>
      <c r="D555" s="1" t="s">
        <v>1</v>
      </c>
      <c r="E555" s="1">
        <f>- TK50</f>
        <v>0</v>
      </c>
    </row>
    <row r="556" spans="1:5">
      <c r="A556" s="1" t="s">
        <v>670</v>
      </c>
      <c r="B556" s="7" t="s">
        <v>1</v>
      </c>
      <c r="C556" s="1" t="s">
        <v>657</v>
      </c>
      <c r="D556" s="1" t="s">
        <v>1</v>
      </c>
      <c r="E556" s="1" t="e">
        <f>- TK50HP</f>
        <v>#NAME?</v>
      </c>
    </row>
    <row r="557" spans="1:5">
      <c r="A557" s="1" t="s">
        <v>671</v>
      </c>
      <c r="B557" s="7" t="s">
        <v>1</v>
      </c>
      <c r="C557" s="1" t="s">
        <v>657</v>
      </c>
      <c r="D557" s="1" t="s">
        <v>1</v>
      </c>
      <c r="E557" s="1">
        <f>- TS2030</f>
        <v>0</v>
      </c>
    </row>
    <row r="558" spans="1:5">
      <c r="A558" s="1" t="s">
        <v>672</v>
      </c>
      <c r="B558" s="7" t="s">
        <v>1</v>
      </c>
      <c r="C558" s="1" t="s">
        <v>434</v>
      </c>
      <c r="D558" s="1" t="s">
        <v>1</v>
      </c>
      <c r="E558" s="1">
        <v>-2400</v>
      </c>
    </row>
    <row r="559" spans="1:5">
      <c r="A559" s="1" t="s">
        <v>673</v>
      </c>
      <c r="B559" s="7" t="s">
        <v>1</v>
      </c>
      <c r="C559" s="1" t="s">
        <v>7</v>
      </c>
      <c r="D559" s="1" t="s">
        <v>674</v>
      </c>
      <c r="E559" s="1">
        <v>-33</v>
      </c>
    </row>
    <row r="560" spans="1:5">
      <c r="A560" s="1" t="s">
        <v>675</v>
      </c>
      <c r="B560" s="7" t="s">
        <v>1</v>
      </c>
      <c r="C560" s="1" t="s">
        <v>12</v>
      </c>
      <c r="D560" s="1" t="s">
        <v>1</v>
      </c>
      <c r="E560" s="1">
        <v>-951</v>
      </c>
    </row>
    <row r="561" spans="1:5">
      <c r="A561" s="1" t="s">
        <v>676</v>
      </c>
      <c r="B561" s="7" t="s">
        <v>1</v>
      </c>
      <c r="C561" s="1" t="s">
        <v>7</v>
      </c>
      <c r="D561" s="1" t="s">
        <v>677</v>
      </c>
      <c r="E561" s="1" t="s">
        <v>622</v>
      </c>
    </row>
    <row r="562" spans="1:5">
      <c r="A562" s="1" t="s">
        <v>678</v>
      </c>
      <c r="B562" s="7" t="s">
        <v>1</v>
      </c>
      <c r="C562" s="1" t="s">
        <v>679</v>
      </c>
      <c r="D562" s="1" t="s">
        <v>1</v>
      </c>
      <c r="E562" s="1" t="s">
        <v>680</v>
      </c>
    </row>
    <row r="563" spans="1:5">
      <c r="A563" s="1" t="s">
        <v>681</v>
      </c>
      <c r="B563" s="7" t="s">
        <v>1</v>
      </c>
      <c r="C563" s="1" t="s">
        <v>679</v>
      </c>
      <c r="D563" s="1" t="s">
        <v>1</v>
      </c>
      <c r="E563" s="1" t="s">
        <v>680</v>
      </c>
    </row>
    <row r="564" spans="1:5">
      <c r="A564" s="1" t="s">
        <v>682</v>
      </c>
      <c r="B564" s="7" t="s">
        <v>1</v>
      </c>
      <c r="C564" s="1" t="s">
        <v>679</v>
      </c>
      <c r="D564" s="1" t="s">
        <v>1</v>
      </c>
      <c r="E564" s="1" t="s">
        <v>680</v>
      </c>
    </row>
    <row r="565" spans="1:5">
      <c r="A565" s="1" t="s">
        <v>683</v>
      </c>
      <c r="B565" s="7" t="s">
        <v>1</v>
      </c>
      <c r="C565" s="1" t="s">
        <v>679</v>
      </c>
      <c r="D565" s="1" t="s">
        <v>684</v>
      </c>
      <c r="E565" s="1" t="s">
        <v>680</v>
      </c>
    </row>
    <row r="566" spans="1:5">
      <c r="A566" s="1" t="s">
        <v>685</v>
      </c>
      <c r="B566" s="7" t="s">
        <v>1</v>
      </c>
      <c r="C566" s="1" t="s">
        <v>679</v>
      </c>
      <c r="D566" s="1" t="s">
        <v>1</v>
      </c>
      <c r="E566" s="1" t="s">
        <v>686</v>
      </c>
    </row>
    <row r="567" spans="1:5">
      <c r="A567" s="1" t="s">
        <v>687</v>
      </c>
      <c r="B567" s="7" t="s">
        <v>1</v>
      </c>
      <c r="C567" s="1" t="s">
        <v>679</v>
      </c>
      <c r="D567" s="1" t="s">
        <v>1</v>
      </c>
      <c r="E567" s="1" t="s">
        <v>688</v>
      </c>
    </row>
    <row r="568" spans="1:5">
      <c r="A568" s="1" t="s">
        <v>689</v>
      </c>
      <c r="B568" s="7" t="s">
        <v>1</v>
      </c>
      <c r="C568" s="1" t="s">
        <v>679</v>
      </c>
      <c r="D568" s="1" t="s">
        <v>684</v>
      </c>
      <c r="E568" s="1" t="s">
        <v>688</v>
      </c>
    </row>
    <row r="569" spans="1:5">
      <c r="A569" s="1" t="s">
        <v>690</v>
      </c>
      <c r="B569" s="7" t="s">
        <v>1</v>
      </c>
      <c r="C569" s="1" t="s">
        <v>679</v>
      </c>
      <c r="D569" s="1" t="s">
        <v>1</v>
      </c>
      <c r="E569" s="1" t="s">
        <v>680</v>
      </c>
    </row>
    <row r="570" spans="1:5">
      <c r="A570" s="1" t="s">
        <v>691</v>
      </c>
      <c r="B570" s="7" t="s">
        <v>1</v>
      </c>
      <c r="C570" s="1" t="s">
        <v>679</v>
      </c>
      <c r="D570" s="1" t="s">
        <v>1</v>
      </c>
      <c r="E570" s="1" t="s">
        <v>692</v>
      </c>
    </row>
    <row r="571" spans="1:5">
      <c r="A571" s="1" t="s">
        <v>693</v>
      </c>
      <c r="B571" s="7" t="s">
        <v>1</v>
      </c>
      <c r="C571" s="1" t="s">
        <v>679</v>
      </c>
      <c r="D571" s="1" t="s">
        <v>1</v>
      </c>
      <c r="E571" s="1" t="s">
        <v>694</v>
      </c>
    </row>
    <row r="572" spans="1:5">
      <c r="A572" s="1" t="s">
        <v>695</v>
      </c>
      <c r="B572" s="7">
        <v>1980</v>
      </c>
      <c r="C572" s="1" t="s">
        <v>449</v>
      </c>
      <c r="D572" s="1" t="s">
        <v>696</v>
      </c>
      <c r="E572" s="1" t="s">
        <v>697</v>
      </c>
    </row>
    <row r="573" spans="1:5">
      <c r="A573" s="1" t="s">
        <v>698</v>
      </c>
      <c r="B573" s="7">
        <v>1985</v>
      </c>
      <c r="C573" s="1" t="s">
        <v>449</v>
      </c>
      <c r="D573" s="1" t="s">
        <v>699</v>
      </c>
      <c r="E573" s="1" t="s">
        <v>700</v>
      </c>
    </row>
    <row r="574" spans="1:5">
      <c r="A574" s="1" t="s">
        <v>701</v>
      </c>
      <c r="B574" s="7">
        <v>1980</v>
      </c>
      <c r="C574" s="1" t="s">
        <v>449</v>
      </c>
      <c r="D574" s="1" t="s">
        <v>696</v>
      </c>
      <c r="E574" s="1" t="s">
        <v>697</v>
      </c>
    </row>
    <row r="575" spans="1:5">
      <c r="A575" s="1" t="s">
        <v>702</v>
      </c>
      <c r="B575" s="7">
        <v>1985</v>
      </c>
      <c r="C575" s="1" t="s">
        <v>449</v>
      </c>
      <c r="D575" s="1" t="s">
        <v>699</v>
      </c>
      <c r="E575" s="1" t="s">
        <v>700</v>
      </c>
    </row>
    <row r="576" spans="1:5">
      <c r="A576" s="1" t="s">
        <v>703</v>
      </c>
      <c r="B576" s="7">
        <v>1985</v>
      </c>
      <c r="C576" s="1" t="s">
        <v>449</v>
      </c>
      <c r="D576" s="1" t="s">
        <v>699</v>
      </c>
      <c r="E576" s="1" t="s">
        <v>700</v>
      </c>
    </row>
    <row r="577" spans="1:5">
      <c r="A577" s="1" t="s">
        <v>704</v>
      </c>
      <c r="B577" s="7">
        <v>1980</v>
      </c>
      <c r="C577" s="1" t="s">
        <v>449</v>
      </c>
      <c r="D577" s="1" t="s">
        <v>696</v>
      </c>
      <c r="E577" s="1" t="s">
        <v>697</v>
      </c>
    </row>
    <row r="578" spans="1:5">
      <c r="A578" s="1" t="s">
        <v>705</v>
      </c>
      <c r="B578" s="7">
        <v>1985</v>
      </c>
      <c r="C578" s="1" t="s">
        <v>449</v>
      </c>
      <c r="D578" s="1" t="s">
        <v>699</v>
      </c>
      <c r="E578" s="1" t="s">
        <v>700</v>
      </c>
    </row>
    <row r="579" spans="1:5">
      <c r="A579" s="1" t="s">
        <v>706</v>
      </c>
      <c r="B579" s="7" t="s">
        <v>1</v>
      </c>
      <c r="C579" s="1" t="s">
        <v>7</v>
      </c>
      <c r="D579" s="1" t="s">
        <v>707</v>
      </c>
      <c r="E579" s="1" t="s">
        <v>708</v>
      </c>
    </row>
    <row r="580" spans="1:5">
      <c r="A580" s="1" t="s">
        <v>709</v>
      </c>
      <c r="B580" s="7" t="s">
        <v>1</v>
      </c>
      <c r="C580" s="1" t="s">
        <v>7</v>
      </c>
      <c r="D580" s="1" t="s">
        <v>710</v>
      </c>
      <c r="E580" s="1" t="s">
        <v>711</v>
      </c>
    </row>
    <row r="581" spans="1:5">
      <c r="A581" s="1" t="s">
        <v>712</v>
      </c>
      <c r="B581" s="7" t="s">
        <v>1</v>
      </c>
      <c r="C581" s="1" t="s">
        <v>7</v>
      </c>
      <c r="D581" s="1" t="s">
        <v>710</v>
      </c>
      <c r="E581" s="1" t="s">
        <v>713</v>
      </c>
    </row>
    <row r="582" spans="1:5">
      <c r="A582" s="1" t="s">
        <v>714</v>
      </c>
      <c r="B582" s="7" t="s">
        <v>1</v>
      </c>
      <c r="C582" s="1" t="s">
        <v>7</v>
      </c>
      <c r="D582" s="1" t="s">
        <v>710</v>
      </c>
      <c r="E582" s="1" t="s">
        <v>715</v>
      </c>
    </row>
    <row r="583" spans="1:5">
      <c r="A583" s="1" t="s">
        <v>455</v>
      </c>
      <c r="B583" s="7" t="s">
        <v>1</v>
      </c>
      <c r="C583" s="1" t="s">
        <v>7</v>
      </c>
      <c r="D583" s="1" t="s">
        <v>716</v>
      </c>
      <c r="E583" s="1">
        <v>-1550</v>
      </c>
    </row>
    <row r="584" spans="1:5">
      <c r="A584" s="1" t="s">
        <v>717</v>
      </c>
      <c r="B584" s="7" t="s">
        <v>1</v>
      </c>
      <c r="C584" s="1" t="s">
        <v>610</v>
      </c>
      <c r="D584" s="1" t="s">
        <v>605</v>
      </c>
      <c r="E584" s="1">
        <f>- R70-60</f>
        <v>-60</v>
      </c>
    </row>
    <row r="585" spans="1:5">
      <c r="A585" s="1" t="s">
        <v>718</v>
      </c>
      <c r="B585" s="7" t="s">
        <v>1</v>
      </c>
      <c r="C585" s="1" t="s">
        <v>29</v>
      </c>
      <c r="D585" s="1" t="s">
        <v>1</v>
      </c>
      <c r="E585" s="1" t="s">
        <v>719</v>
      </c>
    </row>
    <row r="586" spans="1:5">
      <c r="A586" s="1" t="s">
        <v>720</v>
      </c>
      <c r="B586" s="7" t="s">
        <v>1</v>
      </c>
      <c r="C586" s="1" t="s">
        <v>29</v>
      </c>
      <c r="D586" s="1" t="s">
        <v>1</v>
      </c>
      <c r="E586" s="1" t="s">
        <v>302</v>
      </c>
    </row>
    <row r="587" spans="1:5">
      <c r="A587" s="1" t="s">
        <v>721</v>
      </c>
      <c r="B587" s="7" t="s">
        <v>1</v>
      </c>
      <c r="C587" s="1" t="s">
        <v>29</v>
      </c>
      <c r="D587" s="1" t="s">
        <v>1</v>
      </c>
      <c r="E587" s="1" t="s">
        <v>329</v>
      </c>
    </row>
    <row r="588" spans="1:5">
      <c r="A588" s="1" t="s">
        <v>722</v>
      </c>
      <c r="B588" s="7" t="s">
        <v>1</v>
      </c>
      <c r="C588" s="1" t="s">
        <v>6</v>
      </c>
      <c r="D588" s="1" t="s">
        <v>1</v>
      </c>
      <c r="E588" s="1" t="s">
        <v>723</v>
      </c>
    </row>
    <row r="589" spans="1:5">
      <c r="A589" s="1" t="s">
        <v>724</v>
      </c>
      <c r="B589" s="7" t="s">
        <v>1</v>
      </c>
      <c r="C589" s="1" t="s">
        <v>13</v>
      </c>
      <c r="D589" s="1" t="s">
        <v>1</v>
      </c>
      <c r="E589" s="1">
        <f>- HR12</f>
        <v>0</v>
      </c>
    </row>
    <row r="590" spans="1:5">
      <c r="A590" s="1" t="s">
        <v>725</v>
      </c>
      <c r="B590" s="7" t="s">
        <v>1</v>
      </c>
      <c r="C590" s="1" t="s">
        <v>13</v>
      </c>
      <c r="D590" s="1" t="s">
        <v>1</v>
      </c>
      <c r="E590" s="1" t="s">
        <v>726</v>
      </c>
    </row>
    <row r="591" spans="1:5">
      <c r="A591" s="1" t="s">
        <v>727</v>
      </c>
      <c r="B591" s="7" t="s">
        <v>1</v>
      </c>
      <c r="C591" s="1" t="s">
        <v>13</v>
      </c>
      <c r="D591" s="1" t="s">
        <v>1</v>
      </c>
      <c r="E591" s="1" t="s">
        <v>726</v>
      </c>
    </row>
    <row r="592" spans="1:5">
      <c r="A592" s="1" t="s">
        <v>728</v>
      </c>
      <c r="B592" s="7" t="s">
        <v>1</v>
      </c>
      <c r="C592" s="1" t="s">
        <v>729</v>
      </c>
      <c r="D592" s="1" t="s">
        <v>1</v>
      </c>
      <c r="E592" s="1" t="s">
        <v>97</v>
      </c>
    </row>
    <row r="593" spans="1:5">
      <c r="A593" s="1" t="s">
        <v>730</v>
      </c>
      <c r="B593" s="7" t="s">
        <v>1</v>
      </c>
      <c r="C593" s="1" t="s">
        <v>729</v>
      </c>
      <c r="D593" s="1" t="s">
        <v>1</v>
      </c>
      <c r="E593" s="1" t="s">
        <v>97</v>
      </c>
    </row>
    <row r="594" spans="1:5">
      <c r="A594" s="1" t="s">
        <v>731</v>
      </c>
      <c r="B594" s="7" t="s">
        <v>1</v>
      </c>
      <c r="C594" s="1" t="s">
        <v>729</v>
      </c>
      <c r="D594" s="1" t="s">
        <v>1</v>
      </c>
      <c r="E594" s="1" t="s">
        <v>41</v>
      </c>
    </row>
    <row r="595" spans="1:5">
      <c r="A595" s="1" t="s">
        <v>732</v>
      </c>
      <c r="B595" s="7" t="s">
        <v>1</v>
      </c>
      <c r="C595" s="1" t="s">
        <v>733</v>
      </c>
      <c r="D595" s="1" t="s">
        <v>1</v>
      </c>
      <c r="E595" s="1" t="s">
        <v>734</v>
      </c>
    </row>
    <row r="596" spans="1:5">
      <c r="A596" s="1" t="s">
        <v>735</v>
      </c>
      <c r="B596" s="7" t="s">
        <v>1</v>
      </c>
      <c r="C596" s="1" t="s">
        <v>733</v>
      </c>
      <c r="D596" s="1" t="s">
        <v>1</v>
      </c>
      <c r="E596" s="1" t="s">
        <v>736</v>
      </c>
    </row>
    <row r="597" spans="1:5">
      <c r="A597" s="1" t="s">
        <v>737</v>
      </c>
      <c r="B597" s="7" t="s">
        <v>1</v>
      </c>
      <c r="C597" s="1" t="s">
        <v>733</v>
      </c>
      <c r="D597" s="1" t="s">
        <v>1</v>
      </c>
      <c r="E597" s="1">
        <v>-672</v>
      </c>
    </row>
    <row r="598" spans="1:5">
      <c r="A598" s="1" t="s">
        <v>738</v>
      </c>
      <c r="B598" s="7" t="s">
        <v>1</v>
      </c>
      <c r="C598" s="1" t="s">
        <v>733</v>
      </c>
      <c r="D598" s="1" t="s">
        <v>1</v>
      </c>
      <c r="E598" s="1" t="s">
        <v>739</v>
      </c>
    </row>
    <row r="599" spans="1:5">
      <c r="A599" s="1" t="s">
        <v>740</v>
      </c>
      <c r="B599" s="7" t="s">
        <v>1</v>
      </c>
      <c r="C599" s="1" t="s">
        <v>361</v>
      </c>
      <c r="D599" s="1" t="s">
        <v>1</v>
      </c>
      <c r="E599" s="1">
        <f>- LM40</f>
        <v>0</v>
      </c>
    </row>
    <row r="600" spans="1:5">
      <c r="A600" s="1" t="s">
        <v>741</v>
      </c>
      <c r="B600" s="7" t="s">
        <v>1</v>
      </c>
      <c r="C600" s="1" t="s">
        <v>361</v>
      </c>
      <c r="D600" s="1" t="s">
        <v>1</v>
      </c>
      <c r="E600" s="1">
        <f>- LM42</f>
        <v>0</v>
      </c>
    </row>
    <row r="601" spans="1:5">
      <c r="A601" s="1" t="s">
        <v>742</v>
      </c>
      <c r="B601" s="7" t="s">
        <v>1</v>
      </c>
      <c r="C601" s="1" t="s">
        <v>361</v>
      </c>
      <c r="D601" s="1" t="s">
        <v>1</v>
      </c>
      <c r="E601" s="1">
        <f>- TC23/33</f>
        <v>0</v>
      </c>
    </row>
    <row r="602" spans="1:5">
      <c r="A602" s="1" t="s">
        <v>743</v>
      </c>
      <c r="B602" s="7" t="s">
        <v>1</v>
      </c>
      <c r="C602" s="1" t="s">
        <v>361</v>
      </c>
      <c r="D602" s="1" t="s">
        <v>1</v>
      </c>
      <c r="E602" s="1">
        <f>- V3550</f>
        <v>0</v>
      </c>
    </row>
    <row r="603" spans="1:5">
      <c r="A603" s="1" t="s">
        <v>744</v>
      </c>
      <c r="B603" s="7" t="s">
        <v>1</v>
      </c>
      <c r="C603" s="1" t="s">
        <v>361</v>
      </c>
      <c r="D603" s="1" t="s">
        <v>1</v>
      </c>
      <c r="E603" s="1" t="e">
        <f>- V3550A</f>
        <v>#NAME?</v>
      </c>
    </row>
    <row r="604" spans="1:5">
      <c r="A604" s="1" t="s">
        <v>745</v>
      </c>
      <c r="B604" s="7" t="s">
        <v>1</v>
      </c>
      <c r="C604" s="1" t="s">
        <v>361</v>
      </c>
      <c r="D604" s="1" t="s">
        <v>1</v>
      </c>
      <c r="E604" s="1" t="s">
        <v>41</v>
      </c>
    </row>
    <row r="605" spans="1:5">
      <c r="A605" s="1" t="s">
        <v>746</v>
      </c>
      <c r="B605" s="7" t="s">
        <v>1</v>
      </c>
      <c r="C605" s="1" t="s">
        <v>361</v>
      </c>
      <c r="D605" s="1" t="s">
        <v>1</v>
      </c>
      <c r="E605" s="1">
        <f>- V5750</f>
        <v>0</v>
      </c>
    </row>
    <row r="606" spans="1:5">
      <c r="A606" s="1" t="s">
        <v>747</v>
      </c>
      <c r="B606" s="7" t="s">
        <v>1</v>
      </c>
      <c r="C606" s="1" t="s">
        <v>9</v>
      </c>
      <c r="D606" s="1" t="s">
        <v>1</v>
      </c>
      <c r="E606" s="1">
        <f>- VWT22</f>
        <v>0</v>
      </c>
    </row>
    <row r="607" spans="1:5">
      <c r="A607" s="1" t="s">
        <v>748</v>
      </c>
      <c r="B607" s="7" t="s">
        <v>1</v>
      </c>
      <c r="C607" s="1" t="s">
        <v>9</v>
      </c>
      <c r="D607" s="1" t="s">
        <v>1</v>
      </c>
      <c r="E607" s="1" t="s">
        <v>749</v>
      </c>
    </row>
    <row r="608" spans="1:5">
      <c r="A608" s="1" t="s">
        <v>750</v>
      </c>
      <c r="B608" s="7" t="s">
        <v>1</v>
      </c>
      <c r="C608" s="1" t="s">
        <v>12</v>
      </c>
      <c r="D608" s="1" t="s">
        <v>1</v>
      </c>
      <c r="E608" s="1">
        <v>-101</v>
      </c>
    </row>
    <row r="609" spans="1:5">
      <c r="A609" s="1" t="s">
        <v>751</v>
      </c>
      <c r="B609" s="7" t="s">
        <v>1</v>
      </c>
      <c r="C609" s="1" t="s">
        <v>12</v>
      </c>
      <c r="D609" s="1" t="s">
        <v>1</v>
      </c>
      <c r="E609" s="1" t="s">
        <v>752</v>
      </c>
    </row>
    <row r="610" spans="1:5">
      <c r="A610" s="1" t="s">
        <v>753</v>
      </c>
      <c r="B610" s="7" t="s">
        <v>1</v>
      </c>
      <c r="C610" s="1" t="s">
        <v>12</v>
      </c>
      <c r="D610" s="1" t="s">
        <v>1</v>
      </c>
      <c r="E610" s="1">
        <v>-102</v>
      </c>
    </row>
    <row r="611" spans="1:5">
      <c r="A611" s="1" t="s">
        <v>754</v>
      </c>
      <c r="B611" s="7" t="s">
        <v>1</v>
      </c>
      <c r="C611" s="1" t="s">
        <v>12</v>
      </c>
      <c r="D611" s="1" t="s">
        <v>1</v>
      </c>
      <c r="E611" s="1" t="s">
        <v>755</v>
      </c>
    </row>
    <row r="612" spans="1:5">
      <c r="A612" s="1" t="s">
        <v>756</v>
      </c>
      <c r="B612" s="7" t="s">
        <v>1</v>
      </c>
      <c r="C612" s="1" t="s">
        <v>12</v>
      </c>
      <c r="D612" s="1" t="s">
        <v>1</v>
      </c>
      <c r="E612" s="1">
        <v>-103</v>
      </c>
    </row>
    <row r="613" spans="1:5">
      <c r="A613" s="1" t="s">
        <v>757</v>
      </c>
      <c r="B613" s="7" t="s">
        <v>1</v>
      </c>
      <c r="C613" s="1" t="s">
        <v>12</v>
      </c>
      <c r="D613" s="1" t="s">
        <v>1</v>
      </c>
      <c r="E613" s="1" t="s">
        <v>758</v>
      </c>
    </row>
    <row r="614" spans="1:5">
      <c r="A614" s="1" t="s">
        <v>759</v>
      </c>
      <c r="B614" s="7" t="s">
        <v>1</v>
      </c>
      <c r="C614" s="1" t="s">
        <v>12</v>
      </c>
      <c r="D614" s="1" t="s">
        <v>1</v>
      </c>
      <c r="E614" s="1">
        <v>-104</v>
      </c>
    </row>
    <row r="615" spans="1:5">
      <c r="A615" s="1" t="s">
        <v>760</v>
      </c>
      <c r="B615" s="7" t="s">
        <v>1</v>
      </c>
      <c r="C615" s="1" t="s">
        <v>12</v>
      </c>
      <c r="D615" s="1" t="s">
        <v>1</v>
      </c>
      <c r="E615" s="1">
        <v>-1051</v>
      </c>
    </row>
    <row r="616" spans="1:5">
      <c r="A616" s="1" t="s">
        <v>761</v>
      </c>
      <c r="B616" s="7" t="s">
        <v>1</v>
      </c>
      <c r="C616" s="1" t="s">
        <v>12</v>
      </c>
      <c r="D616" s="1" t="s">
        <v>1</v>
      </c>
      <c r="E616" s="1" t="s">
        <v>762</v>
      </c>
    </row>
    <row r="617" spans="1:5">
      <c r="A617" s="1" t="s">
        <v>763</v>
      </c>
      <c r="B617" s="7" t="s">
        <v>1</v>
      </c>
      <c r="C617" s="1" t="s">
        <v>12</v>
      </c>
      <c r="D617" s="1" t="s">
        <v>1</v>
      </c>
      <c r="E617" s="1">
        <v>-1052</v>
      </c>
    </row>
    <row r="618" spans="1:5">
      <c r="A618" s="1" t="s">
        <v>764</v>
      </c>
      <c r="B618" s="7" t="s">
        <v>1</v>
      </c>
      <c r="C618" s="1" t="s">
        <v>12</v>
      </c>
      <c r="D618" s="1" t="s">
        <v>1</v>
      </c>
      <c r="E618" s="1" t="s">
        <v>765</v>
      </c>
    </row>
    <row r="619" spans="1:5">
      <c r="A619" s="1" t="s">
        <v>766</v>
      </c>
      <c r="B619" s="7" t="s">
        <v>1</v>
      </c>
      <c r="C619" s="1" t="s">
        <v>12</v>
      </c>
      <c r="D619" s="1" t="s">
        <v>1</v>
      </c>
      <c r="E619" s="1">
        <v>-1053</v>
      </c>
    </row>
    <row r="620" spans="1:5">
      <c r="A620" s="1" t="s">
        <v>76</v>
      </c>
      <c r="B620" s="7" t="s">
        <v>1</v>
      </c>
      <c r="C620" s="1" t="s">
        <v>12</v>
      </c>
      <c r="D620" s="1" t="s">
        <v>1</v>
      </c>
      <c r="E620" s="1" t="s">
        <v>767</v>
      </c>
    </row>
    <row r="621" spans="1:5">
      <c r="A621" s="1" t="s">
        <v>768</v>
      </c>
      <c r="B621" s="7" t="s">
        <v>1</v>
      </c>
      <c r="C621" s="1" t="s">
        <v>12</v>
      </c>
      <c r="D621" s="1" t="s">
        <v>1</v>
      </c>
      <c r="E621" s="1">
        <v>-106</v>
      </c>
    </row>
    <row r="622" spans="1:5">
      <c r="A622" s="1" t="s">
        <v>769</v>
      </c>
      <c r="B622" s="7" t="s">
        <v>1</v>
      </c>
      <c r="C622" s="1" t="s">
        <v>12</v>
      </c>
      <c r="D622" s="1" t="s">
        <v>1</v>
      </c>
      <c r="E622" s="1">
        <v>-112</v>
      </c>
    </row>
    <row r="623" spans="1:5">
      <c r="A623" s="1" t="s">
        <v>770</v>
      </c>
      <c r="B623" s="7" t="s">
        <v>1</v>
      </c>
      <c r="C623" s="1" t="s">
        <v>12</v>
      </c>
      <c r="D623" s="1" t="s">
        <v>1</v>
      </c>
      <c r="E623" s="1">
        <v>-1151</v>
      </c>
    </row>
    <row r="624" spans="1:5">
      <c r="A624" s="1" t="s">
        <v>771</v>
      </c>
      <c r="B624" s="7" t="s">
        <v>1</v>
      </c>
      <c r="C624" s="1" t="s">
        <v>12</v>
      </c>
      <c r="D624" s="1" t="s">
        <v>1</v>
      </c>
      <c r="E624" s="1" t="s">
        <v>772</v>
      </c>
    </row>
    <row r="625" spans="1:5">
      <c r="A625" s="1" t="s">
        <v>773</v>
      </c>
      <c r="B625" s="7" t="s">
        <v>1</v>
      </c>
      <c r="C625" s="1" t="s">
        <v>12</v>
      </c>
      <c r="D625" s="1" t="s">
        <v>1</v>
      </c>
      <c r="E625" s="1" t="s">
        <v>774</v>
      </c>
    </row>
    <row r="626" spans="1:5">
      <c r="A626" s="1" t="s">
        <v>775</v>
      </c>
      <c r="B626" s="7" t="s">
        <v>1</v>
      </c>
      <c r="C626" s="1" t="s">
        <v>12</v>
      </c>
      <c r="D626" s="1" t="s">
        <v>1</v>
      </c>
      <c r="E626" s="1" t="s">
        <v>776</v>
      </c>
    </row>
    <row r="627" spans="1:5">
      <c r="A627" s="1" t="s">
        <v>777</v>
      </c>
      <c r="B627" s="7" t="s">
        <v>1</v>
      </c>
      <c r="C627" s="1" t="s">
        <v>12</v>
      </c>
      <c r="D627" s="1" t="s">
        <v>1</v>
      </c>
      <c r="E627" s="1" t="s">
        <v>778</v>
      </c>
    </row>
    <row r="628" spans="1:5">
      <c r="A628" s="1" t="s">
        <v>779</v>
      </c>
      <c r="B628" s="7" t="s">
        <v>1</v>
      </c>
      <c r="C628" s="1" t="s">
        <v>12</v>
      </c>
      <c r="D628" s="1" t="s">
        <v>1</v>
      </c>
      <c r="E628" s="1" t="s">
        <v>780</v>
      </c>
    </row>
    <row r="629" spans="1:5">
      <c r="A629" s="1" t="s">
        <v>781</v>
      </c>
      <c r="B629" s="7" t="s">
        <v>1</v>
      </c>
      <c r="C629" s="1" t="s">
        <v>12</v>
      </c>
      <c r="D629" s="1" t="s">
        <v>1</v>
      </c>
      <c r="E629" s="1">
        <v>-195</v>
      </c>
    </row>
    <row r="630" spans="1:5">
      <c r="A630" s="1" t="s">
        <v>782</v>
      </c>
      <c r="B630" s="7" t="s">
        <v>1</v>
      </c>
      <c r="C630" s="1" t="s">
        <v>12</v>
      </c>
      <c r="D630" s="1" t="s">
        <v>1</v>
      </c>
      <c r="E630" s="1">
        <v>-295</v>
      </c>
    </row>
    <row r="631" spans="1:5">
      <c r="A631" s="1" t="s">
        <v>783</v>
      </c>
      <c r="B631" s="7" t="s">
        <v>1</v>
      </c>
      <c r="C631" s="1" t="s">
        <v>12</v>
      </c>
      <c r="D631" s="1" t="s">
        <v>1</v>
      </c>
      <c r="E631" s="1">
        <v>-298</v>
      </c>
    </row>
    <row r="632" spans="1:5">
      <c r="A632" s="1" t="s">
        <v>784</v>
      </c>
      <c r="B632" s="7" t="s">
        <v>1</v>
      </c>
      <c r="C632" s="1" t="s">
        <v>12</v>
      </c>
      <c r="D632" s="1" t="s">
        <v>1</v>
      </c>
      <c r="E632" s="1" t="s">
        <v>785</v>
      </c>
    </row>
    <row r="633" spans="1:5">
      <c r="A633" s="1" t="s">
        <v>786</v>
      </c>
      <c r="B633" s="7" t="s">
        <v>1</v>
      </c>
      <c r="C633" s="1" t="s">
        <v>12</v>
      </c>
      <c r="D633" s="1" t="s">
        <v>1</v>
      </c>
      <c r="E633" s="1">
        <v>-951</v>
      </c>
    </row>
    <row r="634" spans="1:5">
      <c r="A634" s="1" t="s">
        <v>787</v>
      </c>
      <c r="B634" s="7" t="s">
        <v>1</v>
      </c>
      <c r="C634" s="1" t="s">
        <v>12</v>
      </c>
      <c r="D634" s="1" t="s">
        <v>1</v>
      </c>
      <c r="E634" s="1">
        <v>-952</v>
      </c>
    </row>
    <row r="635" spans="1:5">
      <c r="A635" s="1" t="s">
        <v>788</v>
      </c>
      <c r="B635" s="7" t="s">
        <v>1</v>
      </c>
      <c r="C635" s="1" t="s">
        <v>12</v>
      </c>
      <c r="D635" s="1" t="s">
        <v>1</v>
      </c>
      <c r="E635" s="1">
        <v>-953</v>
      </c>
    </row>
    <row r="636" spans="1:5">
      <c r="A636" s="1" t="s">
        <v>789</v>
      </c>
      <c r="B636" s="7" t="s">
        <v>1</v>
      </c>
      <c r="C636" s="1" t="s">
        <v>12</v>
      </c>
      <c r="D636" s="1" t="s">
        <v>1</v>
      </c>
      <c r="E636" s="1">
        <v>-954</v>
      </c>
    </row>
    <row r="637" spans="1:5">
      <c r="A637" s="1" t="s">
        <v>790</v>
      </c>
      <c r="B637" s="7" t="s">
        <v>1</v>
      </c>
      <c r="C637" s="1" t="s">
        <v>12</v>
      </c>
      <c r="D637" s="1" t="s">
        <v>1</v>
      </c>
      <c r="E637" s="1" t="s">
        <v>791</v>
      </c>
    </row>
    <row r="638" spans="1:5">
      <c r="A638" s="1" t="s">
        <v>792</v>
      </c>
      <c r="B638" s="7" t="s">
        <v>1</v>
      </c>
      <c r="C638" s="1" t="s">
        <v>110</v>
      </c>
      <c r="D638" s="1" t="s">
        <v>1</v>
      </c>
      <c r="E638" s="1" t="s">
        <v>54</v>
      </c>
    </row>
    <row r="639" spans="1:5">
      <c r="A639" s="1" t="s">
        <v>793</v>
      </c>
      <c r="B639" s="7" t="s">
        <v>1</v>
      </c>
      <c r="C639" s="1" t="s">
        <v>110</v>
      </c>
      <c r="D639" s="1" t="s">
        <v>1</v>
      </c>
      <c r="E639" s="1" t="s">
        <v>54</v>
      </c>
    </row>
    <row r="640" spans="1:5">
      <c r="A640" s="1" t="s">
        <v>794</v>
      </c>
      <c r="B640" s="7" t="s">
        <v>1</v>
      </c>
      <c r="C640" s="1" t="s">
        <v>26</v>
      </c>
      <c r="D640" s="1" t="s">
        <v>28</v>
      </c>
      <c r="E640" s="1" t="s">
        <v>795</v>
      </c>
    </row>
    <row r="641" spans="1:5">
      <c r="A641" s="1" t="s">
        <v>796</v>
      </c>
      <c r="B641" s="7" t="s">
        <v>1</v>
      </c>
      <c r="C641" s="1" t="s">
        <v>26</v>
      </c>
      <c r="D641" s="1" t="s">
        <v>28</v>
      </c>
      <c r="E641" s="1" t="s">
        <v>797</v>
      </c>
    </row>
    <row r="642" spans="1:5">
      <c r="A642" s="1" t="s">
        <v>798</v>
      </c>
      <c r="B642" s="7" t="s">
        <v>1</v>
      </c>
      <c r="C642" s="1" t="s">
        <v>26</v>
      </c>
      <c r="D642" s="1" t="s">
        <v>28</v>
      </c>
      <c r="E642" s="1" t="s">
        <v>797</v>
      </c>
    </row>
    <row r="643" spans="1:5">
      <c r="A643" s="1" t="s">
        <v>799</v>
      </c>
      <c r="B643" s="7" t="s">
        <v>1</v>
      </c>
      <c r="C643" s="1" t="s">
        <v>26</v>
      </c>
      <c r="D643" s="1" t="s">
        <v>28</v>
      </c>
      <c r="E643" s="1" t="s">
        <v>51</v>
      </c>
    </row>
    <row r="644" spans="1:5">
      <c r="A644" s="1" t="s">
        <v>800</v>
      </c>
      <c r="B644" s="7" t="s">
        <v>1</v>
      </c>
      <c r="C644" s="1" t="s">
        <v>26</v>
      </c>
      <c r="D644" s="1" t="s">
        <v>28</v>
      </c>
      <c r="E644" s="1" t="s">
        <v>797</v>
      </c>
    </row>
    <row r="645" spans="1:5">
      <c r="A645" s="1" t="s">
        <v>801</v>
      </c>
      <c r="B645" s="7" t="s">
        <v>1</v>
      </c>
      <c r="C645" s="1" t="s">
        <v>26</v>
      </c>
      <c r="D645" s="1" t="s">
        <v>28</v>
      </c>
      <c r="E645" s="1" t="s">
        <v>66</v>
      </c>
    </row>
    <row r="646" spans="1:5">
      <c r="A646" s="1" t="s">
        <v>802</v>
      </c>
      <c r="B646" s="7" t="s">
        <v>1</v>
      </c>
      <c r="C646" s="1" t="s">
        <v>26</v>
      </c>
      <c r="D646" s="1" t="s">
        <v>28</v>
      </c>
      <c r="E646" s="1" t="s">
        <v>66</v>
      </c>
    </row>
    <row r="647" spans="1:5">
      <c r="A647" s="1" t="s">
        <v>803</v>
      </c>
      <c r="B647" s="7" t="s">
        <v>1</v>
      </c>
      <c r="C647" s="1" t="s">
        <v>26</v>
      </c>
      <c r="D647" s="1" t="s">
        <v>28</v>
      </c>
      <c r="E647" s="1" t="s">
        <v>66</v>
      </c>
    </row>
    <row r="648" spans="1:5">
      <c r="A648" s="1" t="s">
        <v>804</v>
      </c>
      <c r="B648" s="7" t="s">
        <v>1</v>
      </c>
      <c r="C648" s="1" t="s">
        <v>26</v>
      </c>
      <c r="D648" s="1" t="s">
        <v>28</v>
      </c>
      <c r="E648" s="1" t="s">
        <v>795</v>
      </c>
    </row>
    <row r="649" spans="1:5">
      <c r="A649" s="1" t="s">
        <v>804</v>
      </c>
      <c r="B649" s="7" t="s">
        <v>1</v>
      </c>
      <c r="C649" s="1" t="s">
        <v>26</v>
      </c>
      <c r="D649" s="1" t="s">
        <v>28</v>
      </c>
      <c r="E649" s="1" t="s">
        <v>805</v>
      </c>
    </row>
    <row r="650" spans="1:5">
      <c r="A650" s="1" t="s">
        <v>806</v>
      </c>
      <c r="B650" s="7" t="s">
        <v>1</v>
      </c>
      <c r="C650" s="1" t="s">
        <v>26</v>
      </c>
      <c r="D650" s="1" t="s">
        <v>28</v>
      </c>
      <c r="E650" s="1" t="s">
        <v>797</v>
      </c>
    </row>
    <row r="651" spans="1:5">
      <c r="A651" s="1" t="s">
        <v>807</v>
      </c>
      <c r="B651" s="7" t="s">
        <v>1</v>
      </c>
      <c r="C651" s="1" t="s">
        <v>191</v>
      </c>
      <c r="D651" s="1" t="s">
        <v>1</v>
      </c>
      <c r="E651" s="1" t="s">
        <v>178</v>
      </c>
    </row>
    <row r="652" spans="1:5">
      <c r="A652" s="1" t="s">
        <v>808</v>
      </c>
      <c r="B652" s="7">
        <v>1994</v>
      </c>
      <c r="C652" s="1" t="s">
        <v>809</v>
      </c>
      <c r="D652" s="1" t="s">
        <v>810</v>
      </c>
      <c r="E652" s="1" t="s">
        <v>442</v>
      </c>
    </row>
    <row r="653" spans="1:5">
      <c r="A653" s="1" t="s">
        <v>811</v>
      </c>
      <c r="B653" s="7" t="s">
        <v>1</v>
      </c>
      <c r="C653" s="1" t="s">
        <v>110</v>
      </c>
      <c r="D653" s="1" t="s">
        <v>1</v>
      </c>
      <c r="E653" s="1" t="s">
        <v>46</v>
      </c>
    </row>
    <row r="654" spans="1:5">
      <c r="A654" s="1" t="s">
        <v>812</v>
      </c>
      <c r="B654" s="7" t="s">
        <v>1</v>
      </c>
      <c r="C654" s="1" t="s">
        <v>110</v>
      </c>
      <c r="D654" s="1" t="s">
        <v>1</v>
      </c>
      <c r="E654" s="1" t="s">
        <v>41</v>
      </c>
    </row>
    <row r="655" spans="1:5">
      <c r="A655" s="1" t="s">
        <v>813</v>
      </c>
      <c r="B655" s="7" t="s">
        <v>1</v>
      </c>
      <c r="C655" s="1" t="s">
        <v>110</v>
      </c>
      <c r="D655" s="1" t="s">
        <v>1</v>
      </c>
      <c r="E655" s="1" t="s">
        <v>329</v>
      </c>
    </row>
    <row r="656" spans="1:5">
      <c r="A656" s="1" t="s">
        <v>814</v>
      </c>
      <c r="B656" s="7" t="s">
        <v>1</v>
      </c>
      <c r="C656" s="1" t="s">
        <v>110</v>
      </c>
      <c r="D656" s="1" t="s">
        <v>1</v>
      </c>
      <c r="E656" s="1" t="s">
        <v>54</v>
      </c>
    </row>
    <row r="657" spans="1:5">
      <c r="A657" s="1" t="s">
        <v>815</v>
      </c>
      <c r="B657" s="7" t="s">
        <v>1</v>
      </c>
      <c r="C657" s="1" t="s">
        <v>110</v>
      </c>
      <c r="D657" s="1" t="s">
        <v>1</v>
      </c>
      <c r="E657" s="1" t="s">
        <v>54</v>
      </c>
    </row>
    <row r="658" spans="1:5">
      <c r="A658" s="1" t="s">
        <v>816</v>
      </c>
      <c r="B658" s="7" t="s">
        <v>1</v>
      </c>
      <c r="C658" s="1" t="s">
        <v>110</v>
      </c>
      <c r="D658" s="1" t="s">
        <v>1</v>
      </c>
      <c r="E658" s="1" t="s">
        <v>54</v>
      </c>
    </row>
    <row r="659" spans="1:5">
      <c r="A659" s="1" t="s">
        <v>817</v>
      </c>
      <c r="B659" s="7" t="s">
        <v>1</v>
      </c>
      <c r="C659" s="1" t="s">
        <v>9</v>
      </c>
      <c r="D659" s="1" t="s">
        <v>1</v>
      </c>
      <c r="E659" s="1">
        <f>- VA3</f>
        <v>0</v>
      </c>
    </row>
    <row r="660" spans="1:5">
      <c r="A660" s="1" t="s">
        <v>818</v>
      </c>
      <c r="B660" s="7" t="s">
        <v>1</v>
      </c>
      <c r="C660" s="1" t="s">
        <v>9</v>
      </c>
      <c r="D660" s="1" t="s">
        <v>1</v>
      </c>
      <c r="E660" s="1">
        <f>- VT2</f>
        <v>0</v>
      </c>
    </row>
    <row r="661" spans="1:5">
      <c r="A661" s="1" t="s">
        <v>819</v>
      </c>
      <c r="B661" s="7" t="s">
        <v>1</v>
      </c>
      <c r="C661" s="1" t="s">
        <v>9</v>
      </c>
      <c r="D661" s="1" t="s">
        <v>1</v>
      </c>
      <c r="E661" s="1" t="e">
        <f>- VTL</f>
        <v>#NAME?</v>
      </c>
    </row>
    <row r="662" spans="1:5">
      <c r="A662" s="1" t="s">
        <v>820</v>
      </c>
      <c r="B662" s="7" t="s">
        <v>1</v>
      </c>
      <c r="C662" s="1" t="s">
        <v>9</v>
      </c>
      <c r="D662" s="1" t="s">
        <v>1</v>
      </c>
      <c r="E662" s="1" t="e">
        <f>- VTM</f>
        <v>#NAME?</v>
      </c>
    </row>
    <row r="663" spans="1:5">
      <c r="A663" s="1" t="s">
        <v>821</v>
      </c>
      <c r="B663" s="7" t="s">
        <v>1</v>
      </c>
      <c r="C663" s="1" t="s">
        <v>10</v>
      </c>
      <c r="D663" s="1" t="s">
        <v>1</v>
      </c>
      <c r="E663" s="1" t="s">
        <v>329</v>
      </c>
    </row>
    <row r="664" spans="1:5">
      <c r="A664" s="1" t="s">
        <v>822</v>
      </c>
      <c r="B664" s="7" t="s">
        <v>1</v>
      </c>
      <c r="C664" s="1" t="s">
        <v>10</v>
      </c>
      <c r="D664" s="1" t="s">
        <v>1</v>
      </c>
      <c r="E664" s="1" t="s">
        <v>117</v>
      </c>
    </row>
    <row r="665" spans="1:5">
      <c r="A665" s="1" t="s">
        <v>823</v>
      </c>
      <c r="B665" s="7" t="s">
        <v>1</v>
      </c>
      <c r="C665" s="1" t="s">
        <v>10</v>
      </c>
      <c r="D665" s="1" t="s">
        <v>1</v>
      </c>
      <c r="E665" s="1" t="s">
        <v>46</v>
      </c>
    </row>
    <row r="666" spans="1:5">
      <c r="A666" s="1" t="s">
        <v>824</v>
      </c>
      <c r="B666" s="7" t="s">
        <v>1</v>
      </c>
      <c r="C666" s="1" t="s">
        <v>10</v>
      </c>
      <c r="D666" s="1" t="s">
        <v>1</v>
      </c>
      <c r="E666" s="1" t="s">
        <v>46</v>
      </c>
    </row>
    <row r="667" spans="1:5">
      <c r="A667" s="1" t="s">
        <v>825</v>
      </c>
      <c r="B667" s="7" t="s">
        <v>1</v>
      </c>
      <c r="C667" s="1" t="s">
        <v>10</v>
      </c>
      <c r="D667" s="1" t="s">
        <v>1</v>
      </c>
      <c r="E667" s="1" t="s">
        <v>41</v>
      </c>
    </row>
    <row r="668" spans="1:5">
      <c r="A668" s="1" t="s">
        <v>826</v>
      </c>
      <c r="B668" s="7" t="s">
        <v>1</v>
      </c>
      <c r="C668" s="1" t="s">
        <v>10</v>
      </c>
      <c r="D668" s="1" t="s">
        <v>1</v>
      </c>
      <c r="E668" s="1" t="s">
        <v>329</v>
      </c>
    </row>
    <row r="669" spans="1:5">
      <c r="A669" s="1" t="s">
        <v>827</v>
      </c>
      <c r="B669" s="7" t="s">
        <v>1</v>
      </c>
      <c r="C669" s="1" t="s">
        <v>10</v>
      </c>
      <c r="D669" s="1" t="s">
        <v>1</v>
      </c>
      <c r="E669" s="1" t="s">
        <v>25</v>
      </c>
    </row>
    <row r="670" spans="1:5">
      <c r="A670" s="1" t="s">
        <v>828</v>
      </c>
      <c r="B670" s="7" t="s">
        <v>1</v>
      </c>
      <c r="C670" s="1" t="s">
        <v>10</v>
      </c>
      <c r="D670" s="1" t="s">
        <v>1</v>
      </c>
      <c r="E670" s="1" t="s">
        <v>131</v>
      </c>
    </row>
    <row r="671" spans="1:5">
      <c r="A671" s="1" t="s">
        <v>829</v>
      </c>
      <c r="B671" s="7" t="s">
        <v>1</v>
      </c>
      <c r="C671" s="1" t="s">
        <v>10</v>
      </c>
      <c r="D671" s="1" t="s">
        <v>1</v>
      </c>
      <c r="E671" s="1" t="s">
        <v>131</v>
      </c>
    </row>
    <row r="672" spans="1:5">
      <c r="A672" s="1" t="s">
        <v>830</v>
      </c>
      <c r="B672" s="7" t="s">
        <v>1</v>
      </c>
      <c r="C672" s="1" t="s">
        <v>10</v>
      </c>
      <c r="D672" s="1" t="s">
        <v>1</v>
      </c>
      <c r="E672" s="1" t="s">
        <v>54</v>
      </c>
    </row>
    <row r="673" spans="1:5">
      <c r="A673" s="1" t="s">
        <v>831</v>
      </c>
      <c r="B673" s="7" t="s">
        <v>1</v>
      </c>
      <c r="C673" s="1" t="s">
        <v>10</v>
      </c>
      <c r="D673" s="1" t="s">
        <v>1</v>
      </c>
      <c r="E673" s="1" t="s">
        <v>25</v>
      </c>
    </row>
    <row r="674" spans="1:5">
      <c r="A674" s="1" t="s">
        <v>832</v>
      </c>
      <c r="B674" s="7" t="s">
        <v>1</v>
      </c>
      <c r="C674" s="1" t="s">
        <v>10</v>
      </c>
      <c r="D674" s="1" t="s">
        <v>1</v>
      </c>
      <c r="E674" s="1" t="s">
        <v>321</v>
      </c>
    </row>
    <row r="675" spans="1:5">
      <c r="B675" s="7"/>
    </row>
    <row r="676" spans="1:5">
      <c r="B676" s="7"/>
    </row>
    <row r="677" spans="1:5">
      <c r="B677" s="7"/>
    </row>
    <row r="678" spans="1:5">
      <c r="B678" s="7"/>
    </row>
    <row r="679" spans="1:5">
      <c r="B679" s="7"/>
    </row>
    <row r="680" spans="1:5">
      <c r="B680" s="7"/>
    </row>
    <row r="681" spans="1:5">
      <c r="B681" s="7"/>
    </row>
    <row r="682" spans="1:5">
      <c r="B682" s="7"/>
    </row>
    <row r="683" spans="1:5">
      <c r="B683" s="7"/>
    </row>
    <row r="684" spans="1:5">
      <c r="B684" s="7"/>
    </row>
    <row r="685" spans="1:5">
      <c r="B685" s="7"/>
    </row>
    <row r="686" spans="1:5">
      <c r="B686" s="7"/>
    </row>
    <row r="687" spans="1:5">
      <c r="B687" s="7"/>
    </row>
    <row r="688" spans="1:5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2024-08-24T03:36:35Z</dcterms:modified>
</cp:coreProperties>
</file>